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3715" windowHeight="9630"/>
  </bookViews>
  <sheets>
    <sheet name="0" sheetId="1" r:id="rId1"/>
  </sheets>
  <definedNames>
    <definedName name="_xlnm._FilterDatabase" localSheetId="0" hidden="1">'0'!$A$22:$N$42</definedName>
    <definedName name="_xlnm.Print_Area" localSheetId="0">'0'!$A$1:$L$89</definedName>
    <definedName name="_xlnm.Print_Titles" localSheetId="0">'0'!$4:$4</definedName>
  </definedNames>
  <calcPr calcId="124519"/>
</workbook>
</file>

<file path=xl/calcChain.xml><?xml version="1.0" encoding="utf-8"?>
<calcChain xmlns="http://schemas.openxmlformats.org/spreadsheetml/2006/main">
  <c r="H89" i="1"/>
  <c r="F89"/>
  <c r="I89" s="1"/>
  <c r="H88"/>
  <c r="F88"/>
  <c r="I88" s="1"/>
  <c r="H87"/>
  <c r="F87"/>
  <c r="I87" s="1"/>
  <c r="H86"/>
  <c r="F86"/>
  <c r="I86" s="1"/>
  <c r="H85"/>
  <c r="F85"/>
  <c r="I85" s="1"/>
  <c r="H84"/>
  <c r="F84"/>
  <c r="I84" s="1"/>
  <c r="H83"/>
  <c r="F83"/>
  <c r="I83" s="1"/>
  <c r="H82"/>
  <c r="F82"/>
  <c r="I82" s="1"/>
  <c r="H81"/>
  <c r="F81"/>
  <c r="I81" s="1"/>
  <c r="H80"/>
  <c r="F80"/>
  <c r="I80" s="1"/>
  <c r="H79"/>
  <c r="F79"/>
  <c r="I79" s="1"/>
  <c r="F78"/>
  <c r="H77"/>
  <c r="F77"/>
  <c r="I77" s="1"/>
  <c r="H76"/>
  <c r="F76"/>
  <c r="I76" s="1"/>
  <c r="H75"/>
  <c r="F75"/>
  <c r="I75" s="1"/>
  <c r="H74"/>
  <c r="F74"/>
  <c r="I74" s="1"/>
  <c r="H73"/>
  <c r="F73"/>
  <c r="I73" s="1"/>
  <c r="H72"/>
  <c r="F72"/>
  <c r="I72" s="1"/>
  <c r="H71"/>
  <c r="F71"/>
  <c r="I71" s="1"/>
  <c r="H70"/>
  <c r="F70"/>
  <c r="I70" s="1"/>
  <c r="H69"/>
  <c r="F69"/>
  <c r="I69" s="1"/>
  <c r="H68"/>
  <c r="F68"/>
  <c r="I68" s="1"/>
  <c r="H67"/>
  <c r="F67"/>
  <c r="I67" s="1"/>
  <c r="H66"/>
  <c r="F66"/>
  <c r="I66" s="1"/>
  <c r="H65"/>
  <c r="F65"/>
  <c r="I65" s="1"/>
  <c r="H64"/>
  <c r="F64"/>
  <c r="I64" s="1"/>
  <c r="H63"/>
  <c r="F63"/>
  <c r="I63" s="1"/>
  <c r="H62"/>
  <c r="F62"/>
  <c r="I62" s="1"/>
  <c r="H61"/>
  <c r="F61"/>
  <c r="I61" s="1"/>
  <c r="H60"/>
  <c r="F60"/>
  <c r="I60" s="1"/>
  <c r="H59"/>
  <c r="F59"/>
  <c r="I59" s="1"/>
  <c r="H58"/>
  <c r="F58"/>
  <c r="I58" s="1"/>
  <c r="H57"/>
  <c r="F57"/>
  <c r="I57" s="1"/>
  <c r="H56"/>
  <c r="F56"/>
  <c r="I56" s="1"/>
  <c r="H55"/>
  <c r="F55"/>
  <c r="I55" s="1"/>
  <c r="H54"/>
  <c r="F54"/>
  <c r="I54" s="1"/>
  <c r="H53"/>
  <c r="F53"/>
  <c r="I53" s="1"/>
  <c r="H52"/>
  <c r="F52"/>
  <c r="I52" s="1"/>
  <c r="H51"/>
  <c r="F51"/>
  <c r="I51" s="1"/>
  <c r="H50"/>
  <c r="F50"/>
  <c r="I50" s="1"/>
  <c r="H49"/>
  <c r="F49"/>
  <c r="I49" s="1"/>
  <c r="H48"/>
  <c r="F48"/>
  <c r="I48" s="1"/>
  <c r="H47"/>
  <c r="F47"/>
  <c r="I47" s="1"/>
  <c r="H46"/>
  <c r="F46"/>
  <c r="I46" s="1"/>
  <c r="H45"/>
  <c r="F45"/>
  <c r="I45" s="1"/>
  <c r="H44"/>
  <c r="F44"/>
  <c r="I44" s="1"/>
  <c r="H43"/>
  <c r="F43"/>
  <c r="I43" s="1"/>
  <c r="H42"/>
  <c r="F42"/>
  <c r="I42" s="1"/>
  <c r="H41"/>
  <c r="F41"/>
  <c r="I41" s="1"/>
  <c r="H40"/>
  <c r="F40"/>
  <c r="I40" s="1"/>
  <c r="H39"/>
  <c r="F39"/>
  <c r="I39" s="1"/>
  <c r="H38"/>
  <c r="F38"/>
  <c r="I38" s="1"/>
  <c r="H37"/>
  <c r="F37"/>
  <c r="I37" s="1"/>
  <c r="H36"/>
  <c r="F36"/>
  <c r="I36" s="1"/>
  <c r="H35"/>
  <c r="F35"/>
  <c r="I35" s="1"/>
  <c r="H34"/>
  <c r="F34"/>
  <c r="I34" s="1"/>
  <c r="H33"/>
  <c r="F33"/>
  <c r="I33" s="1"/>
  <c r="H32"/>
  <c r="F32"/>
  <c r="I32" s="1"/>
  <c r="H31"/>
  <c r="F31"/>
  <c r="I31" s="1"/>
  <c r="H30"/>
  <c r="F30"/>
  <c r="I30" s="1"/>
  <c r="H29"/>
  <c r="F29"/>
  <c r="I29" s="1"/>
  <c r="H28"/>
  <c r="F28"/>
  <c r="I28" s="1"/>
  <c r="H27"/>
  <c r="F27"/>
  <c r="I27" s="1"/>
  <c r="H26"/>
  <c r="F26"/>
  <c r="I26" s="1"/>
  <c r="H25"/>
  <c r="F25"/>
  <c r="I25" s="1"/>
  <c r="H24"/>
  <c r="F24"/>
  <c r="I24" s="1"/>
  <c r="H23"/>
  <c r="F23"/>
  <c r="I23" s="1"/>
  <c r="H22"/>
  <c r="F22"/>
  <c r="I22" s="1"/>
  <c r="H21"/>
  <c r="F21"/>
  <c r="I21" s="1"/>
  <c r="H20"/>
  <c r="F20"/>
  <c r="I20" s="1"/>
  <c r="H19"/>
  <c r="F19"/>
  <c r="I19" s="1"/>
  <c r="H18"/>
  <c r="F18"/>
  <c r="I18" s="1"/>
  <c r="H17"/>
  <c r="F17"/>
  <c r="I17" s="1"/>
  <c r="H16"/>
  <c r="F16"/>
  <c r="I16" s="1"/>
  <c r="H15"/>
  <c r="F15"/>
  <c r="I15" s="1"/>
  <c r="H14"/>
  <c r="F14"/>
  <c r="I14" s="1"/>
  <c r="H13"/>
  <c r="F13"/>
  <c r="I13" s="1"/>
  <c r="H12"/>
  <c r="F12"/>
  <c r="I12" s="1"/>
  <c r="H11"/>
  <c r="F11"/>
  <c r="I11" s="1"/>
  <c r="H10"/>
  <c r="F10"/>
  <c r="I10" s="1"/>
  <c r="H9"/>
  <c r="F9"/>
  <c r="I9" s="1"/>
  <c r="H8"/>
  <c r="F8"/>
  <c r="I8" s="1"/>
  <c r="H7"/>
  <c r="F7"/>
  <c r="I7" s="1"/>
  <c r="H6"/>
  <c r="F6"/>
  <c r="I6" s="1"/>
  <c r="H5"/>
  <c r="F5"/>
  <c r="I5" s="1"/>
</calcChain>
</file>

<file path=xl/sharedStrings.xml><?xml version="1.0" encoding="utf-8"?>
<sst xmlns="http://schemas.openxmlformats.org/spreadsheetml/2006/main" count="298" uniqueCount="203">
  <si>
    <r>
      <t xml:space="preserve">庆元县人力资源和社会保障局
庆元县教育局
</t>
    </r>
    <r>
      <rPr>
        <sz val="12"/>
        <rFont val="Arial"/>
        <family val="2"/>
      </rPr>
      <t>2018</t>
    </r>
    <r>
      <rPr>
        <sz val="12"/>
        <rFont val="宋体"/>
        <family val="3"/>
        <charset val="134"/>
      </rPr>
      <t>年</t>
    </r>
    <r>
      <rPr>
        <sz val="12"/>
        <rFont val="Arial"/>
        <family val="2"/>
      </rPr>
      <t>7</t>
    </r>
    <r>
      <rPr>
        <sz val="12"/>
        <rFont val="宋体"/>
        <family val="3"/>
        <charset val="134"/>
      </rPr>
      <t>月</t>
    </r>
    <r>
      <rPr>
        <sz val="12"/>
        <rFont val="Arial"/>
        <family val="2"/>
      </rPr>
      <t>8</t>
    </r>
    <r>
      <rPr>
        <sz val="12"/>
        <rFont val="宋体"/>
        <family val="3"/>
        <charset val="134"/>
      </rPr>
      <t>日</t>
    </r>
    <phoneticPr fontId="3" type="noConversion"/>
  </si>
  <si>
    <r>
      <rPr>
        <sz val="12"/>
        <rFont val="宋体"/>
        <family val="3"/>
        <charset val="134"/>
      </rPr>
      <t>序号</t>
    </r>
    <phoneticPr fontId="3" type="noConversion"/>
  </si>
  <si>
    <r>
      <rPr>
        <sz val="12"/>
        <rFont val="Arial"/>
        <family val="2"/>
      </rPr>
      <t>姓名</t>
    </r>
  </si>
  <si>
    <r>
      <rPr>
        <sz val="12"/>
        <rFont val="宋体"/>
        <family val="3"/>
        <charset val="134"/>
      </rPr>
      <t>招聘岗位</t>
    </r>
    <phoneticPr fontId="3" type="noConversion"/>
  </si>
  <si>
    <r>
      <rPr>
        <sz val="12"/>
        <rFont val="Arial"/>
        <family val="2"/>
      </rPr>
      <t>准考证号</t>
    </r>
  </si>
  <si>
    <t>笔试
成绩</t>
    <phoneticPr fontId="3" type="noConversion"/>
  </si>
  <si>
    <r>
      <rPr>
        <sz val="12"/>
        <rFont val="宋体"/>
        <family val="3"/>
        <charset val="134"/>
      </rPr>
      <t>笔试折合成绩</t>
    </r>
    <phoneticPr fontId="3" type="noConversion"/>
  </si>
  <si>
    <r>
      <rPr>
        <sz val="10"/>
        <rFont val="宋体"/>
        <family val="3"/>
        <charset val="134"/>
      </rPr>
      <t>课堂教学能力测试（技能测试）成绩</t>
    </r>
    <phoneticPr fontId="3" type="noConversion"/>
  </si>
  <si>
    <r>
      <rPr>
        <sz val="10"/>
        <rFont val="宋体"/>
        <family val="3"/>
        <charset val="134"/>
      </rPr>
      <t>课堂教学能力测试（技能测试）折合成绩</t>
    </r>
    <phoneticPr fontId="3" type="noConversion"/>
  </si>
  <si>
    <t>综合
成绩</t>
    <phoneticPr fontId="3" type="noConversion"/>
  </si>
  <si>
    <r>
      <rPr>
        <sz val="12"/>
        <rFont val="宋体"/>
        <family val="3"/>
        <charset val="134"/>
      </rPr>
      <t>排名</t>
    </r>
    <phoneticPr fontId="3" type="noConversion"/>
  </si>
  <si>
    <t>是否入围体检</t>
    <phoneticPr fontId="3" type="noConversion"/>
  </si>
  <si>
    <r>
      <rPr>
        <sz val="12"/>
        <rFont val="宋体"/>
        <family val="3"/>
        <charset val="134"/>
      </rPr>
      <t>备注</t>
    </r>
    <phoneticPr fontId="3" type="noConversion"/>
  </si>
  <si>
    <r>
      <rPr>
        <sz val="12"/>
        <rFont val="Arial"/>
        <family val="2"/>
      </rPr>
      <t>吴城红</t>
    </r>
  </si>
  <si>
    <r>
      <rPr>
        <sz val="12"/>
        <rFont val="Arial"/>
        <family val="2"/>
      </rPr>
      <t>高中地理</t>
    </r>
  </si>
  <si>
    <t>20180918</t>
  </si>
  <si>
    <t>是</t>
    <phoneticPr fontId="3" type="noConversion"/>
  </si>
  <si>
    <r>
      <rPr>
        <sz val="12"/>
        <rFont val="Arial"/>
        <family val="2"/>
      </rPr>
      <t>徐宇剑</t>
    </r>
  </si>
  <si>
    <r>
      <rPr>
        <sz val="12"/>
        <rFont val="Arial"/>
        <family val="2"/>
      </rPr>
      <t>初中数学</t>
    </r>
  </si>
  <si>
    <t>20180822</t>
  </si>
  <si>
    <r>
      <rPr>
        <sz val="12"/>
        <rFont val="宋体"/>
        <family val="3"/>
        <charset val="134"/>
      </rPr>
      <t>是</t>
    </r>
    <phoneticPr fontId="3" type="noConversion"/>
  </si>
  <si>
    <r>
      <rPr>
        <sz val="12"/>
        <rFont val="Arial"/>
        <family val="2"/>
      </rPr>
      <t>吴开涌</t>
    </r>
  </si>
  <si>
    <t>20180823</t>
  </si>
  <si>
    <r>
      <rPr>
        <sz val="12"/>
        <rFont val="Arial"/>
        <family val="2"/>
      </rPr>
      <t>吴丽珍</t>
    </r>
  </si>
  <si>
    <t>20180821</t>
  </si>
  <si>
    <r>
      <rPr>
        <sz val="12"/>
        <rFont val="Arial"/>
        <family val="2"/>
      </rPr>
      <t>吴小燕</t>
    </r>
  </si>
  <si>
    <r>
      <rPr>
        <sz val="12"/>
        <rFont val="Arial"/>
        <family val="2"/>
      </rPr>
      <t>初中社会</t>
    </r>
  </si>
  <si>
    <t>20180825</t>
  </si>
  <si>
    <r>
      <rPr>
        <sz val="12"/>
        <rFont val="Arial"/>
        <family val="2"/>
      </rPr>
      <t>吴立康</t>
    </r>
  </si>
  <si>
    <t>20180826</t>
  </si>
  <si>
    <r>
      <rPr>
        <sz val="12"/>
        <rFont val="Arial"/>
        <family val="2"/>
      </rPr>
      <t>张慧珍</t>
    </r>
  </si>
  <si>
    <t>20180829</t>
  </si>
  <si>
    <r>
      <rPr>
        <sz val="12"/>
        <rFont val="Arial"/>
        <family val="2"/>
      </rPr>
      <t>泮艳芳</t>
    </r>
  </si>
  <si>
    <t>20180828</t>
  </si>
  <si>
    <r>
      <rPr>
        <sz val="12"/>
        <rFont val="Arial"/>
        <family val="2"/>
      </rPr>
      <t>郑亮炜</t>
    </r>
  </si>
  <si>
    <t>20180824</t>
  </si>
  <si>
    <t>叶晶晶</t>
  </si>
  <si>
    <t>初中社会</t>
  </si>
  <si>
    <t>20180827</t>
  </si>
  <si>
    <t>姚晓健</t>
  </si>
  <si>
    <t>初中英语</t>
  </si>
  <si>
    <t>20180108</t>
  </si>
  <si>
    <r>
      <rPr>
        <sz val="12"/>
        <rFont val="Arial"/>
        <family val="2"/>
      </rPr>
      <t>朱浩楠</t>
    </r>
  </si>
  <si>
    <r>
      <rPr>
        <sz val="12"/>
        <rFont val="Arial"/>
        <family val="2"/>
      </rPr>
      <t>初中英语</t>
    </r>
  </si>
  <si>
    <t>20180127</t>
  </si>
  <si>
    <r>
      <rPr>
        <sz val="12"/>
        <rFont val="Arial"/>
        <family val="2"/>
      </rPr>
      <t>潘奕兵</t>
    </r>
  </si>
  <si>
    <t>20180110</t>
  </si>
  <si>
    <r>
      <rPr>
        <sz val="12"/>
        <rFont val="Arial"/>
        <family val="2"/>
      </rPr>
      <t>吴晨芳</t>
    </r>
  </si>
  <si>
    <t>20180123</t>
  </si>
  <si>
    <r>
      <rPr>
        <sz val="12"/>
        <rFont val="Arial"/>
        <family val="2"/>
      </rPr>
      <t>叶可可</t>
    </r>
  </si>
  <si>
    <t>20180109</t>
  </si>
  <si>
    <r>
      <rPr>
        <sz val="12"/>
        <rFont val="Arial"/>
        <family val="2"/>
      </rPr>
      <t>刘沈欢</t>
    </r>
  </si>
  <si>
    <t>20180104</t>
  </si>
  <si>
    <t>吴肖嫘</t>
  </si>
  <si>
    <t>20180107</t>
  </si>
  <si>
    <r>
      <rPr>
        <sz val="12"/>
        <rFont val="Arial"/>
        <family val="2"/>
      </rPr>
      <t>胡芳慧</t>
    </r>
  </si>
  <si>
    <r>
      <rPr>
        <sz val="12"/>
        <rFont val="宋体"/>
        <family val="3"/>
        <charset val="134"/>
      </rPr>
      <t>小学语文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含民办</t>
    </r>
    <r>
      <rPr>
        <sz val="12"/>
        <rFont val="Times New Roman"/>
        <family val="1"/>
      </rPr>
      <t>)</t>
    </r>
    <phoneticPr fontId="3" type="noConversion"/>
  </si>
  <si>
    <t>20180213</t>
  </si>
  <si>
    <r>
      <rPr>
        <sz val="12"/>
        <rFont val="Arial"/>
        <family val="2"/>
      </rPr>
      <t>周慧颖</t>
    </r>
  </si>
  <si>
    <t>20180307</t>
  </si>
  <si>
    <r>
      <rPr>
        <sz val="12"/>
        <rFont val="Arial"/>
        <family val="2"/>
      </rPr>
      <t>吴树婷</t>
    </r>
  </si>
  <si>
    <t>20180222</t>
  </si>
  <si>
    <r>
      <rPr>
        <sz val="12"/>
        <rFont val="Arial"/>
        <family val="2"/>
      </rPr>
      <t>胡琪慧</t>
    </r>
  </si>
  <si>
    <t>20180216</t>
  </si>
  <si>
    <r>
      <rPr>
        <sz val="12"/>
        <rFont val="Arial"/>
        <family val="2"/>
      </rPr>
      <t>范佳丽</t>
    </r>
  </si>
  <si>
    <t>20180302</t>
  </si>
  <si>
    <r>
      <rPr>
        <sz val="12"/>
        <rFont val="Arial"/>
        <family val="2"/>
      </rPr>
      <t>鲁萍</t>
    </r>
  </si>
  <si>
    <t>20180321</t>
  </si>
  <si>
    <r>
      <rPr>
        <sz val="12"/>
        <rFont val="Arial"/>
        <family val="2"/>
      </rPr>
      <t>季雅婷</t>
    </r>
  </si>
  <si>
    <t>20180320</t>
  </si>
  <si>
    <r>
      <rPr>
        <sz val="12"/>
        <rFont val="Arial"/>
        <family val="2"/>
      </rPr>
      <t>吴宇婷</t>
    </r>
  </si>
  <si>
    <t>20180214</t>
  </si>
  <si>
    <r>
      <rPr>
        <sz val="12"/>
        <rFont val="Arial"/>
        <family val="2"/>
      </rPr>
      <t>叶婷俐</t>
    </r>
  </si>
  <si>
    <t>20180217</t>
  </si>
  <si>
    <r>
      <rPr>
        <sz val="12"/>
        <rFont val="Arial"/>
        <family val="2"/>
      </rPr>
      <t>杨雯倩</t>
    </r>
  </si>
  <si>
    <t>20180219</t>
  </si>
  <si>
    <r>
      <rPr>
        <sz val="12"/>
        <rFont val="Arial"/>
        <family val="2"/>
      </rPr>
      <t>吴梦珍</t>
    </r>
  </si>
  <si>
    <t>20180210</t>
  </si>
  <si>
    <r>
      <rPr>
        <sz val="12"/>
        <rFont val="Arial"/>
        <family val="2"/>
      </rPr>
      <t>叶鑫彤</t>
    </r>
  </si>
  <si>
    <t>20180221</t>
  </si>
  <si>
    <r>
      <rPr>
        <sz val="12"/>
        <rFont val="Arial"/>
        <family val="2"/>
      </rPr>
      <t>张莉莉</t>
    </r>
  </si>
  <si>
    <t>20180314</t>
  </si>
  <si>
    <r>
      <rPr>
        <sz val="12"/>
        <rFont val="Arial"/>
        <family val="2"/>
      </rPr>
      <t>吴晓烨</t>
    </r>
  </si>
  <si>
    <t>20180310</t>
  </si>
  <si>
    <r>
      <rPr>
        <sz val="12"/>
        <rFont val="Arial"/>
        <family val="2"/>
      </rPr>
      <t>张慧华</t>
    </r>
  </si>
  <si>
    <t>20180324</t>
  </si>
  <si>
    <r>
      <rPr>
        <sz val="12"/>
        <rFont val="Arial"/>
        <family val="2"/>
      </rPr>
      <t>毛君欣</t>
    </r>
  </si>
  <si>
    <t>20180229</t>
  </si>
  <si>
    <r>
      <rPr>
        <sz val="12"/>
        <rFont val="Arial"/>
        <family val="2"/>
      </rPr>
      <t>吴旭敏</t>
    </r>
  </si>
  <si>
    <t>20180204</t>
  </si>
  <si>
    <r>
      <rPr>
        <sz val="12"/>
        <rFont val="Arial"/>
        <family val="2"/>
      </rPr>
      <t>朱琳</t>
    </r>
  </si>
  <si>
    <t>20180323</t>
  </si>
  <si>
    <r>
      <rPr>
        <sz val="12"/>
        <rFont val="Arial"/>
        <family val="2"/>
      </rPr>
      <t>吴晓倩</t>
    </r>
  </si>
  <si>
    <t>20180205</t>
  </si>
  <si>
    <r>
      <rPr>
        <sz val="12"/>
        <rFont val="Arial"/>
        <family val="2"/>
      </rPr>
      <t>吴方玲</t>
    </r>
  </si>
  <si>
    <t>20180218</t>
  </si>
  <si>
    <r>
      <rPr>
        <sz val="12"/>
        <rFont val="Arial"/>
        <family val="2"/>
      </rPr>
      <t>戴雅婷</t>
    </r>
  </si>
  <si>
    <t>20180318</t>
  </si>
  <si>
    <r>
      <rPr>
        <sz val="12"/>
        <rFont val="Arial"/>
        <family val="2"/>
      </rPr>
      <t>丁强</t>
    </r>
  </si>
  <si>
    <r>
      <rPr>
        <sz val="12"/>
        <rFont val="宋体"/>
        <family val="3"/>
        <charset val="134"/>
      </rPr>
      <t>小学数学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含民办</t>
    </r>
    <r>
      <rPr>
        <sz val="12"/>
        <rFont val="Times New Roman"/>
        <family val="1"/>
      </rPr>
      <t>)</t>
    </r>
    <phoneticPr fontId="3" type="noConversion"/>
  </si>
  <si>
    <t>20180516</t>
  </si>
  <si>
    <r>
      <rPr>
        <sz val="12"/>
        <rFont val="Arial"/>
        <family val="2"/>
      </rPr>
      <t>吴林倩</t>
    </r>
  </si>
  <si>
    <t>20180530</t>
  </si>
  <si>
    <r>
      <rPr>
        <sz val="12"/>
        <rFont val="Arial"/>
        <family val="2"/>
      </rPr>
      <t>杜佳佳</t>
    </r>
  </si>
  <si>
    <t>20180608</t>
  </si>
  <si>
    <r>
      <rPr>
        <sz val="12"/>
        <rFont val="Arial"/>
        <family val="2"/>
      </rPr>
      <t>姚培亮</t>
    </r>
  </si>
  <si>
    <t>20180503</t>
  </si>
  <si>
    <r>
      <rPr>
        <sz val="12"/>
        <rFont val="Arial"/>
        <family val="2"/>
      </rPr>
      <t>吴琳慧</t>
    </r>
  </si>
  <si>
    <t>20180524</t>
  </si>
  <si>
    <r>
      <rPr>
        <sz val="12"/>
        <rFont val="Arial"/>
        <family val="2"/>
      </rPr>
      <t>沈伟娟</t>
    </r>
  </si>
  <si>
    <t>20180611</t>
  </si>
  <si>
    <r>
      <rPr>
        <sz val="12"/>
        <rFont val="Arial"/>
        <family val="2"/>
      </rPr>
      <t>胡丹玉</t>
    </r>
  </si>
  <si>
    <t>20180424</t>
  </si>
  <si>
    <r>
      <rPr>
        <sz val="12"/>
        <rFont val="Arial"/>
        <family val="2"/>
      </rPr>
      <t>叶峻华</t>
    </r>
  </si>
  <si>
    <t>20180427</t>
  </si>
  <si>
    <r>
      <rPr>
        <sz val="12"/>
        <rFont val="Arial"/>
        <family val="2"/>
      </rPr>
      <t>陈春伊</t>
    </r>
  </si>
  <si>
    <t>20180410</t>
  </si>
  <si>
    <r>
      <rPr>
        <sz val="12"/>
        <rFont val="Arial"/>
        <family val="2"/>
      </rPr>
      <t>胡雯静</t>
    </r>
  </si>
  <si>
    <t>20180511</t>
  </si>
  <si>
    <r>
      <rPr>
        <sz val="12"/>
        <rFont val="Arial"/>
        <family val="2"/>
      </rPr>
      <t>范翠花</t>
    </r>
  </si>
  <si>
    <t>20180515</t>
  </si>
  <si>
    <r>
      <rPr>
        <sz val="12"/>
        <rFont val="Arial"/>
        <family val="2"/>
      </rPr>
      <t>吴建伟</t>
    </r>
  </si>
  <si>
    <t>20180501</t>
  </si>
  <si>
    <r>
      <rPr>
        <sz val="12"/>
        <rFont val="Arial"/>
        <family val="2"/>
      </rPr>
      <t>张敏</t>
    </r>
  </si>
  <si>
    <r>
      <rPr>
        <sz val="12"/>
        <rFont val="Arial"/>
        <family val="2"/>
      </rPr>
      <t>小学英语</t>
    </r>
  </si>
  <si>
    <t>20180705</t>
  </si>
  <si>
    <r>
      <rPr>
        <sz val="12"/>
        <rFont val="Arial"/>
        <family val="2"/>
      </rPr>
      <t>刘秋茹</t>
    </r>
  </si>
  <si>
    <t>20180710</t>
  </si>
  <si>
    <r>
      <rPr>
        <sz val="12"/>
        <rFont val="Arial"/>
        <family val="2"/>
      </rPr>
      <t>林杰</t>
    </r>
  </si>
  <si>
    <t>20180620</t>
  </si>
  <si>
    <r>
      <rPr>
        <sz val="12"/>
        <rFont val="Arial"/>
        <family val="2"/>
      </rPr>
      <t>陆林梅</t>
    </r>
  </si>
  <si>
    <t>20180628</t>
  </si>
  <si>
    <r>
      <rPr>
        <sz val="12"/>
        <rFont val="Arial"/>
        <family val="2"/>
      </rPr>
      <t>江露瑶</t>
    </r>
  </si>
  <si>
    <t>20180714</t>
  </si>
  <si>
    <r>
      <rPr>
        <sz val="12"/>
        <rFont val="Arial"/>
        <family val="2"/>
      </rPr>
      <t>王欢欢</t>
    </r>
  </si>
  <si>
    <t>20180712</t>
  </si>
  <si>
    <r>
      <rPr>
        <sz val="12"/>
        <rFont val="Arial"/>
        <family val="2"/>
      </rPr>
      <t>吴玲利</t>
    </r>
  </si>
  <si>
    <t>20180619</t>
  </si>
  <si>
    <r>
      <rPr>
        <sz val="12"/>
        <rFont val="Arial"/>
        <family val="2"/>
      </rPr>
      <t>刘聪</t>
    </r>
  </si>
  <si>
    <r>
      <rPr>
        <sz val="12"/>
        <rFont val="Arial"/>
        <family val="2"/>
      </rPr>
      <t>小学科学</t>
    </r>
  </si>
  <si>
    <t>20180902</t>
  </si>
  <si>
    <r>
      <rPr>
        <sz val="12"/>
        <rFont val="Arial"/>
        <family val="2"/>
      </rPr>
      <t>杨鹏</t>
    </r>
  </si>
  <si>
    <t>20180802</t>
  </si>
  <si>
    <r>
      <rPr>
        <sz val="12"/>
        <rFont val="Arial"/>
        <family val="2"/>
      </rPr>
      <t>季李栋</t>
    </r>
  </si>
  <si>
    <t>20180812</t>
  </si>
  <si>
    <r>
      <rPr>
        <sz val="12"/>
        <rFont val="Arial"/>
        <family val="2"/>
      </rPr>
      <t>吴魏芬</t>
    </r>
  </si>
  <si>
    <t>20180818</t>
  </si>
  <si>
    <r>
      <rPr>
        <sz val="12"/>
        <rFont val="Arial"/>
        <family val="2"/>
      </rPr>
      <t>肖阁</t>
    </r>
  </si>
  <si>
    <t>20180908</t>
  </si>
  <si>
    <r>
      <rPr>
        <sz val="12"/>
        <rFont val="Arial"/>
        <family val="2"/>
      </rPr>
      <t>虞程程</t>
    </r>
  </si>
  <si>
    <t>20180905</t>
  </si>
  <si>
    <r>
      <rPr>
        <sz val="12"/>
        <rFont val="Arial"/>
        <family val="2"/>
      </rPr>
      <t>吴小芳</t>
    </r>
  </si>
  <si>
    <t>20180916</t>
  </si>
  <si>
    <r>
      <rPr>
        <sz val="12"/>
        <rFont val="Arial"/>
        <family val="2"/>
      </rPr>
      <t>谢涛阳</t>
    </r>
  </si>
  <si>
    <t>20180808</t>
  </si>
  <si>
    <r>
      <rPr>
        <sz val="12"/>
        <rFont val="Arial"/>
        <family val="2"/>
      </rPr>
      <t>陈梅静</t>
    </r>
  </si>
  <si>
    <t>20180813</t>
  </si>
  <si>
    <r>
      <rPr>
        <sz val="12"/>
        <rFont val="Arial"/>
        <family val="2"/>
      </rPr>
      <t>谢欣如</t>
    </r>
  </si>
  <si>
    <t>20180804</t>
  </si>
  <si>
    <r>
      <rPr>
        <sz val="12"/>
        <rFont val="Arial"/>
        <family val="2"/>
      </rPr>
      <t>胡欢欢</t>
    </r>
  </si>
  <si>
    <r>
      <rPr>
        <sz val="12"/>
        <rFont val="Arial"/>
        <family val="2"/>
      </rPr>
      <t>小学科学</t>
    </r>
    <phoneticPr fontId="3" type="noConversion"/>
  </si>
  <si>
    <t>20180903</t>
  </si>
  <si>
    <r>
      <rPr>
        <sz val="12"/>
        <rFont val="Arial"/>
        <family val="2"/>
      </rPr>
      <t>吴振江</t>
    </r>
  </si>
  <si>
    <r>
      <rPr>
        <sz val="12"/>
        <rFont val="Arial"/>
        <family val="2"/>
      </rPr>
      <t>小学体育</t>
    </r>
  </si>
  <si>
    <t>20180724</t>
  </si>
  <si>
    <r>
      <rPr>
        <sz val="12"/>
        <rFont val="Arial"/>
        <family val="2"/>
      </rPr>
      <t>吴刘健</t>
    </r>
  </si>
  <si>
    <t>20180720</t>
  </si>
  <si>
    <r>
      <rPr>
        <sz val="12"/>
        <rFont val="Arial"/>
        <family val="2"/>
      </rPr>
      <t>吴增华</t>
    </r>
  </si>
  <si>
    <t>20180725</t>
  </si>
  <si>
    <r>
      <rPr>
        <sz val="12"/>
        <rFont val="Arial"/>
        <family val="2"/>
      </rPr>
      <t>黄梦晴</t>
    </r>
  </si>
  <si>
    <t>20180723</t>
  </si>
  <si>
    <r>
      <rPr>
        <sz val="12"/>
        <rFont val="Arial"/>
        <family val="2"/>
      </rPr>
      <t>兰海波</t>
    </r>
  </si>
  <si>
    <r>
      <rPr>
        <sz val="12"/>
        <rFont val="Arial"/>
        <family val="2"/>
      </rPr>
      <t>小学体育</t>
    </r>
    <phoneticPr fontId="3" type="noConversion"/>
  </si>
  <si>
    <t>20180721</t>
  </si>
  <si>
    <r>
      <rPr>
        <sz val="12"/>
        <rFont val="Arial"/>
        <family val="2"/>
      </rPr>
      <t>叶梦倩</t>
    </r>
  </si>
  <si>
    <t>20180719</t>
  </si>
  <si>
    <r>
      <rPr>
        <sz val="12"/>
        <rFont val="宋体"/>
        <family val="3"/>
        <charset val="134"/>
      </rPr>
      <t>放弃</t>
    </r>
    <phoneticPr fontId="3" type="noConversion"/>
  </si>
  <si>
    <r>
      <rPr>
        <sz val="12"/>
        <rFont val="Arial"/>
        <family val="2"/>
      </rPr>
      <t>全星宇</t>
    </r>
  </si>
  <si>
    <r>
      <rPr>
        <sz val="12"/>
        <rFont val="Arial"/>
        <family val="2"/>
      </rPr>
      <t>小学信息技术</t>
    </r>
  </si>
  <si>
    <t>20180728</t>
  </si>
  <si>
    <r>
      <rPr>
        <sz val="12"/>
        <rFont val="Arial"/>
        <family val="2"/>
      </rPr>
      <t>王声俊</t>
    </r>
  </si>
  <si>
    <t>20180726</t>
  </si>
  <si>
    <r>
      <rPr>
        <sz val="12"/>
        <rFont val="Arial"/>
        <family val="2"/>
      </rPr>
      <t>周敏</t>
    </r>
  </si>
  <si>
    <t>20180730</t>
  </si>
  <si>
    <r>
      <rPr>
        <sz val="12"/>
        <rFont val="Arial"/>
        <family val="2"/>
      </rPr>
      <t>吴子清</t>
    </r>
  </si>
  <si>
    <t>20180729</t>
  </si>
  <si>
    <r>
      <rPr>
        <sz val="12"/>
        <rFont val="Arial"/>
        <family val="2"/>
      </rPr>
      <t>吴丽芬</t>
    </r>
  </si>
  <si>
    <t>20180727</t>
  </si>
  <si>
    <r>
      <rPr>
        <sz val="12"/>
        <rFont val="Arial"/>
        <family val="2"/>
      </rPr>
      <t>吴慧芝</t>
    </r>
  </si>
  <si>
    <r>
      <rPr>
        <sz val="12"/>
        <rFont val="Arial"/>
        <family val="2"/>
      </rPr>
      <t>幼儿教师</t>
    </r>
  </si>
  <si>
    <t>20180922</t>
  </si>
  <si>
    <r>
      <rPr>
        <sz val="12"/>
        <rFont val="Arial"/>
        <family val="2"/>
      </rPr>
      <t>练美娟</t>
    </r>
  </si>
  <si>
    <t>20180927</t>
  </si>
  <si>
    <r>
      <rPr>
        <sz val="12"/>
        <rFont val="Arial"/>
        <family val="2"/>
      </rPr>
      <t>吴陈亮</t>
    </r>
  </si>
  <si>
    <t>20181209</t>
  </si>
  <si>
    <r>
      <rPr>
        <sz val="12"/>
        <rFont val="Arial"/>
        <family val="2"/>
      </rPr>
      <t>吴欣苗</t>
    </r>
  </si>
  <si>
    <t>20180928</t>
  </si>
  <si>
    <r>
      <rPr>
        <sz val="12"/>
        <rFont val="Arial"/>
        <family val="2"/>
      </rPr>
      <t>黄丹</t>
    </r>
  </si>
  <si>
    <t>20181310</t>
  </si>
  <si>
    <r>
      <rPr>
        <sz val="12"/>
        <rFont val="Arial"/>
        <family val="2"/>
      </rPr>
      <t>林佳瑜</t>
    </r>
  </si>
  <si>
    <t>20181229</t>
  </si>
  <si>
    <r>
      <t>2018</t>
    </r>
    <r>
      <rPr>
        <b/>
        <sz val="16"/>
        <rFont val="宋体"/>
        <family val="3"/>
        <charset val="134"/>
      </rPr>
      <t>年庆元县公开招聘中小学教师综合成绩及入围体检人员名单公示</t>
    </r>
    <phoneticPr fontId="3" type="noConversion"/>
  </si>
  <si>
    <r>
      <t xml:space="preserve">     </t>
    </r>
    <r>
      <rPr>
        <sz val="12"/>
        <rFont val="宋体"/>
        <family val="3"/>
        <charset val="134"/>
      </rPr>
      <t>请以下入围体检人员携带本人身份证原件和一寸近照</t>
    </r>
    <r>
      <rPr>
        <sz val="12"/>
        <rFont val="Arial"/>
        <family val="2"/>
      </rPr>
      <t>1</t>
    </r>
    <r>
      <rPr>
        <sz val="12"/>
        <rFont val="宋体"/>
        <family val="3"/>
        <charset val="134"/>
      </rPr>
      <t>张于</t>
    </r>
    <r>
      <rPr>
        <sz val="12"/>
        <rFont val="Arial"/>
        <family val="2"/>
      </rPr>
      <t>7</t>
    </r>
    <r>
      <rPr>
        <sz val="12"/>
        <rFont val="宋体"/>
        <family val="3"/>
        <charset val="134"/>
      </rPr>
      <t>月</t>
    </r>
    <r>
      <rPr>
        <sz val="12"/>
        <rFont val="Arial"/>
        <family val="2"/>
      </rPr>
      <t>11</t>
    </r>
    <r>
      <rPr>
        <sz val="12"/>
        <rFont val="宋体"/>
        <family val="3"/>
        <charset val="134"/>
      </rPr>
      <t>日下午</t>
    </r>
    <r>
      <rPr>
        <sz val="12"/>
        <rFont val="Arial"/>
        <family val="2"/>
      </rPr>
      <t>15:30</t>
    </r>
    <r>
      <rPr>
        <sz val="12"/>
        <rFont val="宋体"/>
        <family val="3"/>
        <charset val="134"/>
      </rPr>
      <t>到庆元县新公共服务中心大楼（濛洲街</t>
    </r>
    <r>
      <rPr>
        <sz val="12"/>
        <rFont val="Arial"/>
        <family val="2"/>
      </rPr>
      <t>222</t>
    </r>
    <r>
      <rPr>
        <sz val="12"/>
        <rFont val="宋体"/>
        <family val="3"/>
        <charset val="134"/>
      </rPr>
      <t>号）</t>
    </r>
    <r>
      <rPr>
        <sz val="12"/>
        <rFont val="Arial"/>
        <family val="2"/>
      </rPr>
      <t>508</t>
    </r>
    <r>
      <rPr>
        <sz val="12"/>
        <rFont val="宋体"/>
        <family val="3"/>
        <charset val="134"/>
      </rPr>
      <t>会议室领取《体检通知书》，填写体检表（必须本人亲自填写）及预交体检费用</t>
    </r>
    <r>
      <rPr>
        <sz val="12"/>
        <rFont val="Arial"/>
        <family val="2"/>
      </rPr>
      <t>400</t>
    </r>
    <r>
      <rPr>
        <sz val="12"/>
        <rFont val="宋体"/>
        <family val="3"/>
        <charset val="134"/>
      </rPr>
      <t>元，并布置政审考察相关事项。体检时间为</t>
    </r>
    <r>
      <rPr>
        <sz val="12"/>
        <rFont val="Arial"/>
        <family val="2"/>
      </rPr>
      <t>2018</t>
    </r>
    <r>
      <rPr>
        <sz val="12"/>
        <rFont val="宋体"/>
        <family val="3"/>
        <charset val="134"/>
      </rPr>
      <t>年</t>
    </r>
    <r>
      <rPr>
        <sz val="12"/>
        <rFont val="Arial"/>
        <family val="2"/>
      </rPr>
      <t>7</t>
    </r>
    <r>
      <rPr>
        <sz val="12"/>
        <rFont val="宋体"/>
        <family val="3"/>
        <charset val="134"/>
      </rPr>
      <t>月</t>
    </r>
    <r>
      <rPr>
        <sz val="12"/>
        <rFont val="Arial"/>
        <family val="2"/>
      </rPr>
      <t>12</t>
    </r>
    <r>
      <rPr>
        <sz val="12"/>
        <rFont val="宋体"/>
        <family val="3"/>
        <charset val="134"/>
      </rPr>
      <t>日，具体集中时间、地点详见《体检通知书》。请考生近期注意多休息，控制好饮食，少饮酒，多吃素食，在体检前一天晚上</t>
    </r>
    <r>
      <rPr>
        <sz val="12"/>
        <rFont val="Arial"/>
        <family val="2"/>
      </rPr>
      <t>8</t>
    </r>
    <r>
      <rPr>
        <sz val="12"/>
        <rFont val="宋体"/>
        <family val="3"/>
        <charset val="134"/>
      </rPr>
      <t xml:space="preserve">点以后禁食，以免影响第二天体检结果。
</t>
    </r>
    <r>
      <rPr>
        <sz val="12"/>
        <rFont val="Arial"/>
        <family val="2"/>
      </rPr>
      <t xml:space="preserve">     </t>
    </r>
    <r>
      <rPr>
        <sz val="12"/>
        <rFont val="宋体"/>
        <family val="3"/>
        <charset val="134"/>
      </rPr>
      <t>特别提醒：为保障招聘全过程的顺利实施，入围体检和之后列入考察的考生通讯工具需保持畅通，若有通讯号码改变，请及时告知庆元县教育局人事科（联系电话：</t>
    </r>
    <r>
      <rPr>
        <sz val="12"/>
        <rFont val="Arial"/>
        <family val="2"/>
      </rPr>
      <t>0578</t>
    </r>
    <r>
      <rPr>
        <sz val="12"/>
        <rFont val="宋体"/>
        <family val="3"/>
        <charset val="134"/>
      </rPr>
      <t>－</t>
    </r>
    <r>
      <rPr>
        <sz val="12"/>
        <rFont val="Arial"/>
        <family val="2"/>
      </rPr>
      <t>6121393</t>
    </r>
    <r>
      <rPr>
        <sz val="12"/>
        <rFont val="宋体"/>
        <family val="3"/>
        <charset val="134"/>
      </rPr>
      <t>）、庆元县人力资源和社会保障局公务员管理科（联系电话：</t>
    </r>
    <r>
      <rPr>
        <sz val="12"/>
        <rFont val="Arial"/>
        <family val="2"/>
      </rPr>
      <t>0578</t>
    </r>
    <r>
      <rPr>
        <sz val="12"/>
        <rFont val="宋体"/>
        <family val="3"/>
        <charset val="134"/>
      </rPr>
      <t>－</t>
    </r>
    <r>
      <rPr>
        <sz val="12"/>
        <rFont val="Arial"/>
        <family val="2"/>
      </rPr>
      <t>6122610</t>
    </r>
    <r>
      <rPr>
        <sz val="12"/>
        <rFont val="宋体"/>
        <family val="3"/>
        <charset val="134"/>
      </rPr>
      <t>）。</t>
    </r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</si>
</sst>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0">
    <font>
      <sz val="10"/>
      <name val="Arial"/>
      <family val="2"/>
    </font>
    <font>
      <b/>
      <sz val="16"/>
      <name val="Arial"/>
      <family val="2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2"/>
      <name val="Times New Roman"/>
      <family val="1"/>
    </font>
    <font>
      <sz val="12"/>
      <name val="Arial"/>
      <family val="2"/>
    </font>
    <font>
      <sz val="12"/>
      <name val="宋体"/>
      <family val="3"/>
      <charset val="134"/>
    </font>
    <font>
      <sz val="10"/>
      <name val="Times New Roman"/>
      <family val="1"/>
    </font>
    <font>
      <sz val="10"/>
      <name val="宋体"/>
      <family val="3"/>
      <charset val="134"/>
    </font>
    <font>
      <b/>
      <sz val="12"/>
      <color indexed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7">
    <xf numFmtId="0" fontId="0" fillId="0" borderId="0" xfId="0"/>
    <xf numFmtId="0" fontId="4" fillId="0" borderId="0" xfId="0" applyFont="1"/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176" fontId="6" fillId="0" borderId="1" xfId="1" applyNumberFormat="1" applyFont="1" applyBorder="1" applyAlignment="1">
      <alignment horizontal="center" vertical="center" wrapText="1" shrinkToFit="1"/>
    </xf>
    <xf numFmtId="176" fontId="4" fillId="0" borderId="1" xfId="1" applyNumberFormat="1" applyFont="1" applyBorder="1" applyAlignment="1">
      <alignment horizontal="center" vertical="center" wrapText="1" shrinkToFit="1"/>
    </xf>
    <xf numFmtId="0" fontId="7" fillId="2" borderId="1" xfId="1" applyFont="1" applyFill="1" applyBorder="1" applyAlignment="1">
      <alignment horizontal="center" vertical="center" wrapText="1" shrinkToFit="1"/>
    </xf>
    <xf numFmtId="176" fontId="7" fillId="0" borderId="1" xfId="1" applyNumberFormat="1" applyFont="1" applyBorder="1" applyAlignment="1">
      <alignment horizontal="center" vertical="center" wrapText="1" shrinkToFit="1"/>
    </xf>
    <xf numFmtId="0" fontId="4" fillId="0" borderId="1" xfId="1" applyFont="1" applyBorder="1" applyAlignment="1">
      <alignment horizontal="center" vertical="center" wrapText="1" shrinkToFit="1"/>
    </xf>
    <xf numFmtId="0" fontId="6" fillId="0" borderId="1" xfId="1" applyFont="1" applyBorder="1" applyAlignment="1">
      <alignment horizontal="center" vertical="center" wrapText="1" shrinkToFit="1"/>
    </xf>
    <xf numFmtId="0" fontId="4" fillId="0" borderId="0" xfId="0" applyFont="1" applyAlignment="1">
      <alignment vertical="center"/>
    </xf>
    <xf numFmtId="176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shrinkToFit="1"/>
    </xf>
    <xf numFmtId="176" fontId="4" fillId="0" borderId="0" xfId="0" applyNumberFormat="1" applyFont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0"/>
  <sheetViews>
    <sheetView tabSelected="1" topLeftCell="A66" workbookViewId="0">
      <selection activeCell="N85" sqref="N85"/>
    </sheetView>
  </sheetViews>
  <sheetFormatPr defaultColWidth="8.7109375" defaultRowHeight="16.5" customHeight="1"/>
  <cols>
    <col min="1" max="1" width="5.140625" style="17" customWidth="1"/>
    <col min="2" max="2" width="9.85546875" style="17" customWidth="1"/>
    <col min="3" max="3" width="18.7109375" style="18" customWidth="1"/>
    <col min="4" max="4" width="12" style="17" customWidth="1"/>
    <col min="5" max="5" width="8.28515625" style="17" customWidth="1"/>
    <col min="6" max="6" width="11.140625" style="19" customWidth="1"/>
    <col min="7" max="7" width="15" style="20" customWidth="1"/>
    <col min="8" max="8" width="15" style="19" customWidth="1"/>
    <col min="9" max="9" width="9.28515625" style="19" customWidth="1"/>
    <col min="10" max="10" width="7.5703125" style="1" customWidth="1"/>
    <col min="11" max="11" width="10.85546875" style="21" customWidth="1"/>
    <col min="12" max="12" width="9.140625" style="1" customWidth="1"/>
    <col min="13" max="16384" width="8.7109375" style="1"/>
  </cols>
  <sheetData>
    <row r="1" spans="1:12" ht="38.25" customHeight="1">
      <c r="A1" s="22" t="s">
        <v>201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s="2" customFormat="1" ht="115.5" customHeight="1">
      <c r="A2" s="23" t="s">
        <v>202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s="2" customFormat="1" ht="53.25" customHeight="1">
      <c r="A3" s="3"/>
      <c r="B3" s="3"/>
      <c r="C3" s="3"/>
      <c r="D3" s="3"/>
      <c r="E3" s="3"/>
      <c r="F3" s="3"/>
      <c r="G3" s="3"/>
      <c r="H3" s="24" t="s">
        <v>0</v>
      </c>
      <c r="I3" s="25"/>
      <c r="J3" s="25"/>
      <c r="K3" s="25"/>
      <c r="L3" s="25"/>
    </row>
    <row r="4" spans="1:12" s="12" customFormat="1" ht="45.75" customHeight="1">
      <c r="A4" s="4" t="s">
        <v>1</v>
      </c>
      <c r="B4" s="4" t="s">
        <v>2</v>
      </c>
      <c r="C4" s="5" t="s">
        <v>3</v>
      </c>
      <c r="D4" s="4" t="s">
        <v>4</v>
      </c>
      <c r="E4" s="6" t="s">
        <v>5</v>
      </c>
      <c r="F4" s="7" t="s">
        <v>6</v>
      </c>
      <c r="G4" s="8" t="s">
        <v>7</v>
      </c>
      <c r="H4" s="9" t="s">
        <v>8</v>
      </c>
      <c r="I4" s="6" t="s">
        <v>9</v>
      </c>
      <c r="J4" s="10" t="s">
        <v>10</v>
      </c>
      <c r="K4" s="11" t="s">
        <v>11</v>
      </c>
      <c r="L4" s="10" t="s">
        <v>12</v>
      </c>
    </row>
    <row r="5" spans="1:12" s="12" customFormat="1" ht="23.25" customHeight="1">
      <c r="A5" s="4">
        <v>1</v>
      </c>
      <c r="B5" s="4" t="s">
        <v>13</v>
      </c>
      <c r="C5" s="5" t="s">
        <v>14</v>
      </c>
      <c r="D5" s="4" t="s">
        <v>15</v>
      </c>
      <c r="E5" s="4">
        <v>72</v>
      </c>
      <c r="F5" s="13">
        <f t="shared" ref="F5:F36" si="0">E5*0.5</f>
        <v>36</v>
      </c>
      <c r="G5" s="14">
        <v>82.8</v>
      </c>
      <c r="H5" s="13">
        <f t="shared" ref="H5:H36" si="1">G5*0.5</f>
        <v>41.4</v>
      </c>
      <c r="I5" s="13">
        <f t="shared" ref="I5:I36" si="2">F5+H5</f>
        <v>77.400000000000006</v>
      </c>
      <c r="J5" s="10">
        <v>1</v>
      </c>
      <c r="K5" s="11" t="s">
        <v>16</v>
      </c>
      <c r="L5" s="10"/>
    </row>
    <row r="6" spans="1:12" s="12" customFormat="1" ht="23.25" customHeight="1">
      <c r="A6" s="4">
        <v>2</v>
      </c>
      <c r="B6" s="4" t="s">
        <v>17</v>
      </c>
      <c r="C6" s="5" t="s">
        <v>18</v>
      </c>
      <c r="D6" s="4" t="s">
        <v>19</v>
      </c>
      <c r="E6" s="4">
        <v>97</v>
      </c>
      <c r="F6" s="13">
        <f t="shared" si="0"/>
        <v>48.5</v>
      </c>
      <c r="G6" s="14">
        <v>91.6</v>
      </c>
      <c r="H6" s="13">
        <f t="shared" si="1"/>
        <v>45.8</v>
      </c>
      <c r="I6" s="13">
        <f t="shared" si="2"/>
        <v>94.3</v>
      </c>
      <c r="J6" s="10">
        <v>1</v>
      </c>
      <c r="K6" s="10" t="s">
        <v>20</v>
      </c>
      <c r="L6" s="10"/>
    </row>
    <row r="7" spans="1:12" s="12" customFormat="1" ht="23.25" customHeight="1">
      <c r="A7" s="4">
        <v>3</v>
      </c>
      <c r="B7" s="4" t="s">
        <v>21</v>
      </c>
      <c r="C7" s="5" t="s">
        <v>18</v>
      </c>
      <c r="D7" s="4" t="s">
        <v>22</v>
      </c>
      <c r="E7" s="4">
        <v>60</v>
      </c>
      <c r="F7" s="13">
        <f t="shared" si="0"/>
        <v>30</v>
      </c>
      <c r="G7" s="14">
        <v>88.4</v>
      </c>
      <c r="H7" s="13">
        <f t="shared" si="1"/>
        <v>44.2</v>
      </c>
      <c r="I7" s="13">
        <f t="shared" si="2"/>
        <v>74.2</v>
      </c>
      <c r="J7" s="10">
        <v>2</v>
      </c>
      <c r="K7" s="10"/>
      <c r="L7" s="10"/>
    </row>
    <row r="8" spans="1:12" s="12" customFormat="1" ht="23.25" customHeight="1">
      <c r="A8" s="4">
        <v>4</v>
      </c>
      <c r="B8" s="4" t="s">
        <v>23</v>
      </c>
      <c r="C8" s="5" t="s">
        <v>18</v>
      </c>
      <c r="D8" s="4" t="s">
        <v>24</v>
      </c>
      <c r="E8" s="4">
        <v>50</v>
      </c>
      <c r="F8" s="13">
        <f t="shared" si="0"/>
        <v>25</v>
      </c>
      <c r="G8" s="14">
        <v>82.2</v>
      </c>
      <c r="H8" s="13">
        <f t="shared" si="1"/>
        <v>41.1</v>
      </c>
      <c r="I8" s="13">
        <f t="shared" si="2"/>
        <v>66.099999999999994</v>
      </c>
      <c r="J8" s="10">
        <v>3</v>
      </c>
      <c r="K8" s="10"/>
      <c r="L8" s="10"/>
    </row>
    <row r="9" spans="1:12" s="12" customFormat="1" ht="23.25" customHeight="1">
      <c r="A9" s="4">
        <v>5</v>
      </c>
      <c r="B9" s="4" t="s">
        <v>25</v>
      </c>
      <c r="C9" s="5" t="s">
        <v>26</v>
      </c>
      <c r="D9" s="4" t="s">
        <v>27</v>
      </c>
      <c r="E9" s="4">
        <v>75</v>
      </c>
      <c r="F9" s="13">
        <f t="shared" si="0"/>
        <v>37.5</v>
      </c>
      <c r="G9" s="14">
        <v>89.8</v>
      </c>
      <c r="H9" s="13">
        <f t="shared" si="1"/>
        <v>44.9</v>
      </c>
      <c r="I9" s="13">
        <f t="shared" si="2"/>
        <v>82.4</v>
      </c>
      <c r="J9" s="10">
        <v>1</v>
      </c>
      <c r="K9" s="10" t="s">
        <v>20</v>
      </c>
      <c r="L9" s="10"/>
    </row>
    <row r="10" spans="1:12" s="12" customFormat="1" ht="23.25" customHeight="1">
      <c r="A10" s="4">
        <v>6</v>
      </c>
      <c r="B10" s="4" t="s">
        <v>28</v>
      </c>
      <c r="C10" s="5" t="s">
        <v>26</v>
      </c>
      <c r="D10" s="4" t="s">
        <v>29</v>
      </c>
      <c r="E10" s="4">
        <v>77</v>
      </c>
      <c r="F10" s="13">
        <f t="shared" si="0"/>
        <v>38.5</v>
      </c>
      <c r="G10" s="14">
        <v>76.400000000000006</v>
      </c>
      <c r="H10" s="13">
        <f t="shared" si="1"/>
        <v>38.200000000000003</v>
      </c>
      <c r="I10" s="13">
        <f t="shared" si="2"/>
        <v>76.7</v>
      </c>
      <c r="J10" s="10">
        <v>2</v>
      </c>
      <c r="K10" s="10" t="s">
        <v>20</v>
      </c>
      <c r="L10" s="10"/>
    </row>
    <row r="11" spans="1:12" s="12" customFormat="1" ht="23.25" customHeight="1">
      <c r="A11" s="4">
        <v>7</v>
      </c>
      <c r="B11" s="4" t="s">
        <v>30</v>
      </c>
      <c r="C11" s="5" t="s">
        <v>26</v>
      </c>
      <c r="D11" s="4" t="s">
        <v>31</v>
      </c>
      <c r="E11" s="4">
        <v>68.5</v>
      </c>
      <c r="F11" s="13">
        <f t="shared" si="0"/>
        <v>34.25</v>
      </c>
      <c r="G11" s="14">
        <v>78.400000000000006</v>
      </c>
      <c r="H11" s="13">
        <f t="shared" si="1"/>
        <v>39.200000000000003</v>
      </c>
      <c r="I11" s="13">
        <f t="shared" si="2"/>
        <v>73.45</v>
      </c>
      <c r="J11" s="10">
        <v>3</v>
      </c>
      <c r="K11" s="10"/>
      <c r="L11" s="10"/>
    </row>
    <row r="12" spans="1:12" s="12" customFormat="1" ht="23.25" customHeight="1">
      <c r="A12" s="4">
        <v>8</v>
      </c>
      <c r="B12" s="4" t="s">
        <v>32</v>
      </c>
      <c r="C12" s="5" t="s">
        <v>26</v>
      </c>
      <c r="D12" s="4" t="s">
        <v>33</v>
      </c>
      <c r="E12" s="4">
        <v>60</v>
      </c>
      <c r="F12" s="13">
        <f t="shared" si="0"/>
        <v>30</v>
      </c>
      <c r="G12" s="14">
        <v>85.4</v>
      </c>
      <c r="H12" s="13">
        <f t="shared" si="1"/>
        <v>42.7</v>
      </c>
      <c r="I12" s="13">
        <f t="shared" si="2"/>
        <v>72.7</v>
      </c>
      <c r="J12" s="10">
        <v>4</v>
      </c>
      <c r="K12" s="10"/>
      <c r="L12" s="10"/>
    </row>
    <row r="13" spans="1:12" s="12" customFormat="1" ht="23.25" customHeight="1">
      <c r="A13" s="4">
        <v>9</v>
      </c>
      <c r="B13" s="4" t="s">
        <v>34</v>
      </c>
      <c r="C13" s="5" t="s">
        <v>26</v>
      </c>
      <c r="D13" s="4" t="s">
        <v>35</v>
      </c>
      <c r="E13" s="4">
        <v>69</v>
      </c>
      <c r="F13" s="13">
        <f t="shared" si="0"/>
        <v>34.5</v>
      </c>
      <c r="G13" s="14">
        <v>75.599999999999994</v>
      </c>
      <c r="H13" s="13">
        <f t="shared" si="1"/>
        <v>37.799999999999997</v>
      </c>
      <c r="I13" s="13">
        <f t="shared" si="2"/>
        <v>72.3</v>
      </c>
      <c r="J13" s="10">
        <v>5</v>
      </c>
      <c r="K13" s="10"/>
      <c r="L13" s="10"/>
    </row>
    <row r="14" spans="1:12" s="12" customFormat="1" ht="23.25" customHeight="1">
      <c r="A14" s="4">
        <v>10</v>
      </c>
      <c r="B14" s="4" t="s">
        <v>36</v>
      </c>
      <c r="C14" s="5" t="s">
        <v>37</v>
      </c>
      <c r="D14" s="4" t="s">
        <v>38</v>
      </c>
      <c r="E14" s="4">
        <v>48</v>
      </c>
      <c r="F14" s="13">
        <f t="shared" si="0"/>
        <v>24</v>
      </c>
      <c r="G14" s="14">
        <v>89.4</v>
      </c>
      <c r="H14" s="13">
        <f t="shared" si="1"/>
        <v>44.7</v>
      </c>
      <c r="I14" s="13">
        <f t="shared" si="2"/>
        <v>68.7</v>
      </c>
      <c r="J14" s="10">
        <v>6</v>
      </c>
      <c r="K14" s="10"/>
      <c r="L14" s="10"/>
    </row>
    <row r="15" spans="1:12" s="12" customFormat="1" ht="23.25" customHeight="1">
      <c r="A15" s="4">
        <v>11</v>
      </c>
      <c r="B15" s="4" t="s">
        <v>39</v>
      </c>
      <c r="C15" s="5" t="s">
        <v>40</v>
      </c>
      <c r="D15" s="4" t="s">
        <v>41</v>
      </c>
      <c r="E15" s="4">
        <v>65</v>
      </c>
      <c r="F15" s="13">
        <f t="shared" si="0"/>
        <v>32.5</v>
      </c>
      <c r="G15" s="14">
        <v>91.4</v>
      </c>
      <c r="H15" s="13">
        <f t="shared" si="1"/>
        <v>45.7</v>
      </c>
      <c r="I15" s="13">
        <f t="shared" si="2"/>
        <v>78.2</v>
      </c>
      <c r="J15" s="10">
        <v>1</v>
      </c>
      <c r="K15" s="10" t="s">
        <v>20</v>
      </c>
      <c r="L15" s="10"/>
    </row>
    <row r="16" spans="1:12" s="12" customFormat="1" ht="23.25" customHeight="1">
      <c r="A16" s="4">
        <v>12</v>
      </c>
      <c r="B16" s="4" t="s">
        <v>42</v>
      </c>
      <c r="C16" s="5" t="s">
        <v>43</v>
      </c>
      <c r="D16" s="4" t="s">
        <v>44</v>
      </c>
      <c r="E16" s="4">
        <v>66.5</v>
      </c>
      <c r="F16" s="13">
        <f t="shared" si="0"/>
        <v>33.25</v>
      </c>
      <c r="G16" s="14">
        <v>88.6</v>
      </c>
      <c r="H16" s="13">
        <f t="shared" si="1"/>
        <v>44.3</v>
      </c>
      <c r="I16" s="13">
        <f t="shared" si="2"/>
        <v>77.55</v>
      </c>
      <c r="J16" s="10">
        <v>2</v>
      </c>
      <c r="K16" s="10" t="s">
        <v>20</v>
      </c>
      <c r="L16" s="10"/>
    </row>
    <row r="17" spans="1:12" s="12" customFormat="1" ht="23.25" customHeight="1">
      <c r="A17" s="4">
        <v>13</v>
      </c>
      <c r="B17" s="4" t="s">
        <v>45</v>
      </c>
      <c r="C17" s="5" t="s">
        <v>43</v>
      </c>
      <c r="D17" s="4" t="s">
        <v>46</v>
      </c>
      <c r="E17" s="4">
        <v>71</v>
      </c>
      <c r="F17" s="13">
        <f t="shared" si="0"/>
        <v>35.5</v>
      </c>
      <c r="G17" s="14">
        <v>83</v>
      </c>
      <c r="H17" s="13">
        <f t="shared" si="1"/>
        <v>41.5</v>
      </c>
      <c r="I17" s="13">
        <f t="shared" si="2"/>
        <v>77</v>
      </c>
      <c r="J17" s="10">
        <v>3</v>
      </c>
      <c r="K17" s="10"/>
      <c r="L17" s="10"/>
    </row>
    <row r="18" spans="1:12" s="12" customFormat="1" ht="23.25" customHeight="1">
      <c r="A18" s="4">
        <v>14</v>
      </c>
      <c r="B18" s="4" t="s">
        <v>47</v>
      </c>
      <c r="C18" s="5" t="s">
        <v>43</v>
      </c>
      <c r="D18" s="4" t="s">
        <v>48</v>
      </c>
      <c r="E18" s="4">
        <v>68</v>
      </c>
      <c r="F18" s="13">
        <f t="shared" si="0"/>
        <v>34</v>
      </c>
      <c r="G18" s="14">
        <v>82.8</v>
      </c>
      <c r="H18" s="13">
        <f t="shared" si="1"/>
        <v>41.4</v>
      </c>
      <c r="I18" s="13">
        <f t="shared" si="2"/>
        <v>75.400000000000006</v>
      </c>
      <c r="J18" s="10">
        <v>4</v>
      </c>
      <c r="K18" s="10"/>
      <c r="L18" s="10"/>
    </row>
    <row r="19" spans="1:12" s="12" customFormat="1" ht="23.25" customHeight="1">
      <c r="A19" s="4">
        <v>15</v>
      </c>
      <c r="B19" s="4" t="s">
        <v>49</v>
      </c>
      <c r="C19" s="5" t="s">
        <v>43</v>
      </c>
      <c r="D19" s="4" t="s">
        <v>50</v>
      </c>
      <c r="E19" s="4">
        <v>68</v>
      </c>
      <c r="F19" s="13">
        <f t="shared" si="0"/>
        <v>34</v>
      </c>
      <c r="G19" s="14">
        <v>82.6</v>
      </c>
      <c r="H19" s="13">
        <f t="shared" si="1"/>
        <v>41.3</v>
      </c>
      <c r="I19" s="13">
        <f t="shared" si="2"/>
        <v>75.3</v>
      </c>
      <c r="J19" s="10">
        <v>5</v>
      </c>
      <c r="K19" s="10"/>
      <c r="L19" s="10"/>
    </row>
    <row r="20" spans="1:12" s="12" customFormat="1" ht="23.25" customHeight="1">
      <c r="A20" s="4">
        <v>16</v>
      </c>
      <c r="B20" s="4" t="s">
        <v>51</v>
      </c>
      <c r="C20" s="5" t="s">
        <v>43</v>
      </c>
      <c r="D20" s="4" t="s">
        <v>52</v>
      </c>
      <c r="E20" s="4">
        <v>66.5</v>
      </c>
      <c r="F20" s="13">
        <f t="shared" si="0"/>
        <v>33.25</v>
      </c>
      <c r="G20" s="14">
        <v>76.599999999999994</v>
      </c>
      <c r="H20" s="13">
        <f t="shared" si="1"/>
        <v>38.299999999999997</v>
      </c>
      <c r="I20" s="13">
        <f t="shared" si="2"/>
        <v>71.55</v>
      </c>
      <c r="J20" s="10">
        <v>6</v>
      </c>
      <c r="K20" s="10"/>
      <c r="L20" s="10"/>
    </row>
    <row r="21" spans="1:12" s="12" customFormat="1" ht="23.25" customHeight="1">
      <c r="A21" s="4">
        <v>17</v>
      </c>
      <c r="B21" s="4" t="s">
        <v>53</v>
      </c>
      <c r="C21" s="5" t="s">
        <v>40</v>
      </c>
      <c r="D21" s="4" t="s">
        <v>54</v>
      </c>
      <c r="E21" s="4">
        <v>65</v>
      </c>
      <c r="F21" s="13">
        <f t="shared" si="0"/>
        <v>32.5</v>
      </c>
      <c r="G21" s="14">
        <v>66.2</v>
      </c>
      <c r="H21" s="13">
        <f t="shared" si="1"/>
        <v>33.1</v>
      </c>
      <c r="I21" s="13">
        <f t="shared" si="2"/>
        <v>65.599999999999994</v>
      </c>
      <c r="J21" s="10">
        <v>7</v>
      </c>
      <c r="L21" s="10"/>
    </row>
    <row r="22" spans="1:12" s="12" customFormat="1" ht="23.25" customHeight="1">
      <c r="A22" s="4">
        <v>18</v>
      </c>
      <c r="B22" s="4" t="s">
        <v>55</v>
      </c>
      <c r="C22" s="5" t="s">
        <v>56</v>
      </c>
      <c r="D22" s="4" t="s">
        <v>57</v>
      </c>
      <c r="E22" s="4">
        <v>85</v>
      </c>
      <c r="F22" s="13">
        <f t="shared" si="0"/>
        <v>42.5</v>
      </c>
      <c r="G22" s="14">
        <v>89.4</v>
      </c>
      <c r="H22" s="13">
        <f t="shared" si="1"/>
        <v>44.7</v>
      </c>
      <c r="I22" s="13">
        <f t="shared" si="2"/>
        <v>87.2</v>
      </c>
      <c r="J22" s="10">
        <v>1</v>
      </c>
      <c r="K22" s="10" t="s">
        <v>20</v>
      </c>
      <c r="L22" s="11"/>
    </row>
    <row r="23" spans="1:12" s="12" customFormat="1" ht="23.25" customHeight="1">
      <c r="A23" s="4">
        <v>19</v>
      </c>
      <c r="B23" s="4" t="s">
        <v>58</v>
      </c>
      <c r="C23" s="5" t="s">
        <v>56</v>
      </c>
      <c r="D23" s="4" t="s">
        <v>59</v>
      </c>
      <c r="E23" s="4">
        <v>80</v>
      </c>
      <c r="F23" s="13">
        <f t="shared" si="0"/>
        <v>40</v>
      </c>
      <c r="G23" s="14">
        <v>88.8</v>
      </c>
      <c r="H23" s="13">
        <f t="shared" si="1"/>
        <v>44.4</v>
      </c>
      <c r="I23" s="13">
        <f t="shared" si="2"/>
        <v>84.4</v>
      </c>
      <c r="J23" s="10">
        <v>2</v>
      </c>
      <c r="K23" s="10" t="s">
        <v>20</v>
      </c>
      <c r="L23" s="11"/>
    </row>
    <row r="24" spans="1:12" s="12" customFormat="1" ht="23.25" customHeight="1">
      <c r="A24" s="4">
        <v>20</v>
      </c>
      <c r="B24" s="4" t="s">
        <v>60</v>
      </c>
      <c r="C24" s="5" t="s">
        <v>56</v>
      </c>
      <c r="D24" s="4" t="s">
        <v>61</v>
      </c>
      <c r="E24" s="4">
        <v>80</v>
      </c>
      <c r="F24" s="13">
        <f t="shared" si="0"/>
        <v>40</v>
      </c>
      <c r="G24" s="14">
        <v>88.2</v>
      </c>
      <c r="H24" s="13">
        <f t="shared" si="1"/>
        <v>44.1</v>
      </c>
      <c r="I24" s="13">
        <f t="shared" si="2"/>
        <v>84.1</v>
      </c>
      <c r="J24" s="10">
        <v>3</v>
      </c>
      <c r="K24" s="10" t="s">
        <v>20</v>
      </c>
      <c r="L24" s="11"/>
    </row>
    <row r="25" spans="1:12" s="12" customFormat="1" ht="23.25" customHeight="1">
      <c r="A25" s="4">
        <v>21</v>
      </c>
      <c r="B25" s="4" t="s">
        <v>62</v>
      </c>
      <c r="C25" s="5" t="s">
        <v>56</v>
      </c>
      <c r="D25" s="4" t="s">
        <v>63</v>
      </c>
      <c r="E25" s="4">
        <v>79.5</v>
      </c>
      <c r="F25" s="13">
        <f t="shared" si="0"/>
        <v>39.75</v>
      </c>
      <c r="G25" s="14">
        <v>87.4</v>
      </c>
      <c r="H25" s="13">
        <f t="shared" si="1"/>
        <v>43.7</v>
      </c>
      <c r="I25" s="13">
        <f t="shared" si="2"/>
        <v>83.45</v>
      </c>
      <c r="J25" s="10">
        <v>4</v>
      </c>
      <c r="K25" s="10" t="s">
        <v>20</v>
      </c>
      <c r="L25" s="11"/>
    </row>
    <row r="26" spans="1:12" s="12" customFormat="1" ht="23.25" customHeight="1">
      <c r="A26" s="4">
        <v>22</v>
      </c>
      <c r="B26" s="4" t="s">
        <v>64</v>
      </c>
      <c r="C26" s="5" t="s">
        <v>56</v>
      </c>
      <c r="D26" s="4" t="s">
        <v>65</v>
      </c>
      <c r="E26" s="4">
        <v>83</v>
      </c>
      <c r="F26" s="13">
        <f t="shared" si="0"/>
        <v>41.5</v>
      </c>
      <c r="G26" s="14">
        <v>80.400000000000006</v>
      </c>
      <c r="H26" s="13">
        <f t="shared" si="1"/>
        <v>40.200000000000003</v>
      </c>
      <c r="I26" s="13">
        <f t="shared" si="2"/>
        <v>81.7</v>
      </c>
      <c r="J26" s="10">
        <v>5</v>
      </c>
      <c r="K26" s="10" t="s">
        <v>20</v>
      </c>
      <c r="L26" s="11"/>
    </row>
    <row r="27" spans="1:12" s="12" customFormat="1" ht="23.25" customHeight="1">
      <c r="A27" s="4">
        <v>23</v>
      </c>
      <c r="B27" s="4" t="s">
        <v>66</v>
      </c>
      <c r="C27" s="5" t="s">
        <v>56</v>
      </c>
      <c r="D27" s="4" t="s">
        <v>67</v>
      </c>
      <c r="E27" s="4">
        <v>78.5</v>
      </c>
      <c r="F27" s="13">
        <f t="shared" si="0"/>
        <v>39.25</v>
      </c>
      <c r="G27" s="14">
        <v>84.6</v>
      </c>
      <c r="H27" s="13">
        <f t="shared" si="1"/>
        <v>42.3</v>
      </c>
      <c r="I27" s="13">
        <f t="shared" si="2"/>
        <v>81.55</v>
      </c>
      <c r="J27" s="10">
        <v>6</v>
      </c>
      <c r="K27" s="10" t="s">
        <v>20</v>
      </c>
      <c r="L27" s="11"/>
    </row>
    <row r="28" spans="1:12" s="12" customFormat="1" ht="23.25" customHeight="1">
      <c r="A28" s="4">
        <v>24</v>
      </c>
      <c r="B28" s="4" t="s">
        <v>68</v>
      </c>
      <c r="C28" s="5" t="s">
        <v>56</v>
      </c>
      <c r="D28" s="4" t="s">
        <v>69</v>
      </c>
      <c r="E28" s="4">
        <v>74.5</v>
      </c>
      <c r="F28" s="13">
        <f t="shared" si="0"/>
        <v>37.25</v>
      </c>
      <c r="G28" s="14">
        <v>87.4</v>
      </c>
      <c r="H28" s="13">
        <f t="shared" si="1"/>
        <v>43.7</v>
      </c>
      <c r="I28" s="13">
        <f t="shared" si="2"/>
        <v>80.95</v>
      </c>
      <c r="J28" s="10">
        <v>7</v>
      </c>
      <c r="K28" s="10"/>
      <c r="L28" s="10"/>
    </row>
    <row r="29" spans="1:12" s="12" customFormat="1" ht="23.25" customHeight="1">
      <c r="A29" s="4">
        <v>25</v>
      </c>
      <c r="B29" s="4" t="s">
        <v>70</v>
      </c>
      <c r="C29" s="5" t="s">
        <v>56</v>
      </c>
      <c r="D29" s="4" t="s">
        <v>71</v>
      </c>
      <c r="E29" s="4">
        <v>84</v>
      </c>
      <c r="F29" s="13">
        <f t="shared" si="0"/>
        <v>42</v>
      </c>
      <c r="G29" s="14">
        <v>77.2</v>
      </c>
      <c r="H29" s="13">
        <f t="shared" si="1"/>
        <v>38.6</v>
      </c>
      <c r="I29" s="13">
        <f t="shared" si="2"/>
        <v>80.599999999999994</v>
      </c>
      <c r="J29" s="10">
        <v>8</v>
      </c>
      <c r="K29" s="10"/>
      <c r="L29" s="10"/>
    </row>
    <row r="30" spans="1:12" s="12" customFormat="1" ht="23.25" customHeight="1">
      <c r="A30" s="4">
        <v>26</v>
      </c>
      <c r="B30" s="4" t="s">
        <v>72</v>
      </c>
      <c r="C30" s="5" t="s">
        <v>56</v>
      </c>
      <c r="D30" s="4" t="s">
        <v>73</v>
      </c>
      <c r="E30" s="4">
        <v>76</v>
      </c>
      <c r="F30" s="13">
        <f t="shared" si="0"/>
        <v>38</v>
      </c>
      <c r="G30" s="14">
        <v>84.8</v>
      </c>
      <c r="H30" s="13">
        <f t="shared" si="1"/>
        <v>42.4</v>
      </c>
      <c r="I30" s="13">
        <f t="shared" si="2"/>
        <v>80.400000000000006</v>
      </c>
      <c r="J30" s="10">
        <v>9</v>
      </c>
      <c r="K30" s="10"/>
      <c r="L30" s="10"/>
    </row>
    <row r="31" spans="1:12" s="12" customFormat="1" ht="23.25" customHeight="1">
      <c r="A31" s="4">
        <v>27</v>
      </c>
      <c r="B31" s="4" t="s">
        <v>74</v>
      </c>
      <c r="C31" s="5" t="s">
        <v>56</v>
      </c>
      <c r="D31" s="4" t="s">
        <v>75</v>
      </c>
      <c r="E31" s="4">
        <v>75</v>
      </c>
      <c r="F31" s="13">
        <f t="shared" si="0"/>
        <v>37.5</v>
      </c>
      <c r="G31" s="14">
        <v>85.4</v>
      </c>
      <c r="H31" s="13">
        <f t="shared" si="1"/>
        <v>42.7</v>
      </c>
      <c r="I31" s="13">
        <f t="shared" si="2"/>
        <v>80.2</v>
      </c>
      <c r="J31" s="10">
        <v>10</v>
      </c>
      <c r="K31" s="10"/>
      <c r="L31" s="10"/>
    </row>
    <row r="32" spans="1:12" s="12" customFormat="1" ht="23.25" customHeight="1">
      <c r="A32" s="4">
        <v>28</v>
      </c>
      <c r="B32" s="4" t="s">
        <v>76</v>
      </c>
      <c r="C32" s="5" t="s">
        <v>56</v>
      </c>
      <c r="D32" s="4" t="s">
        <v>77</v>
      </c>
      <c r="E32" s="4">
        <v>75.5</v>
      </c>
      <c r="F32" s="13">
        <f t="shared" si="0"/>
        <v>37.75</v>
      </c>
      <c r="G32" s="14">
        <v>84.2</v>
      </c>
      <c r="H32" s="13">
        <f t="shared" si="1"/>
        <v>42.1</v>
      </c>
      <c r="I32" s="13">
        <f t="shared" si="2"/>
        <v>79.849999999999994</v>
      </c>
      <c r="J32" s="10">
        <v>11</v>
      </c>
      <c r="K32" s="10"/>
      <c r="L32" s="10"/>
    </row>
    <row r="33" spans="1:12" s="12" customFormat="1" ht="23.25" customHeight="1">
      <c r="A33" s="4">
        <v>29</v>
      </c>
      <c r="B33" s="4" t="s">
        <v>78</v>
      </c>
      <c r="C33" s="5" t="s">
        <v>56</v>
      </c>
      <c r="D33" s="4" t="s">
        <v>79</v>
      </c>
      <c r="E33" s="4">
        <v>77</v>
      </c>
      <c r="F33" s="13">
        <f t="shared" si="0"/>
        <v>38.5</v>
      </c>
      <c r="G33" s="14">
        <v>78.400000000000006</v>
      </c>
      <c r="H33" s="13">
        <f t="shared" si="1"/>
        <v>39.200000000000003</v>
      </c>
      <c r="I33" s="13">
        <f t="shared" si="2"/>
        <v>77.7</v>
      </c>
      <c r="J33" s="10">
        <v>12</v>
      </c>
      <c r="K33" s="10"/>
      <c r="L33" s="10"/>
    </row>
    <row r="34" spans="1:12" s="12" customFormat="1" ht="23.25" customHeight="1">
      <c r="A34" s="4">
        <v>30</v>
      </c>
      <c r="B34" s="4" t="s">
        <v>80</v>
      </c>
      <c r="C34" s="5" t="s">
        <v>56</v>
      </c>
      <c r="D34" s="4" t="s">
        <v>81</v>
      </c>
      <c r="E34" s="4">
        <v>74</v>
      </c>
      <c r="F34" s="13">
        <f t="shared" si="0"/>
        <v>37</v>
      </c>
      <c r="G34" s="14">
        <v>80</v>
      </c>
      <c r="H34" s="13">
        <f t="shared" si="1"/>
        <v>40</v>
      </c>
      <c r="I34" s="13">
        <f t="shared" si="2"/>
        <v>77</v>
      </c>
      <c r="J34" s="10">
        <v>13</v>
      </c>
      <c r="K34" s="10"/>
      <c r="L34" s="10"/>
    </row>
    <row r="35" spans="1:12" s="12" customFormat="1" ht="23.25" customHeight="1">
      <c r="A35" s="4">
        <v>31</v>
      </c>
      <c r="B35" s="4" t="s">
        <v>82</v>
      </c>
      <c r="C35" s="5" t="s">
        <v>56</v>
      </c>
      <c r="D35" s="4" t="s">
        <v>83</v>
      </c>
      <c r="E35" s="4">
        <v>76</v>
      </c>
      <c r="F35" s="13">
        <f t="shared" si="0"/>
        <v>38</v>
      </c>
      <c r="G35" s="14">
        <v>77.8</v>
      </c>
      <c r="H35" s="13">
        <f t="shared" si="1"/>
        <v>38.9</v>
      </c>
      <c r="I35" s="13">
        <f t="shared" si="2"/>
        <v>76.900000000000006</v>
      </c>
      <c r="J35" s="10">
        <v>14</v>
      </c>
      <c r="K35" s="10"/>
      <c r="L35" s="10"/>
    </row>
    <row r="36" spans="1:12" s="12" customFormat="1" ht="23.25" customHeight="1">
      <c r="A36" s="4">
        <v>32</v>
      </c>
      <c r="B36" s="4" t="s">
        <v>84</v>
      </c>
      <c r="C36" s="5" t="s">
        <v>56</v>
      </c>
      <c r="D36" s="4" t="s">
        <v>85</v>
      </c>
      <c r="E36" s="4">
        <v>73</v>
      </c>
      <c r="F36" s="13">
        <f t="shared" si="0"/>
        <v>36.5</v>
      </c>
      <c r="G36" s="14">
        <v>80.400000000000006</v>
      </c>
      <c r="H36" s="13">
        <f t="shared" si="1"/>
        <v>40.200000000000003</v>
      </c>
      <c r="I36" s="13">
        <f t="shared" si="2"/>
        <v>76.7</v>
      </c>
      <c r="J36" s="10">
        <v>15</v>
      </c>
      <c r="K36" s="10"/>
      <c r="L36" s="10"/>
    </row>
    <row r="37" spans="1:12" s="12" customFormat="1" ht="23.25" customHeight="1">
      <c r="A37" s="4">
        <v>33</v>
      </c>
      <c r="B37" s="4" t="s">
        <v>86</v>
      </c>
      <c r="C37" s="5" t="s">
        <v>56</v>
      </c>
      <c r="D37" s="4" t="s">
        <v>87</v>
      </c>
      <c r="E37" s="4">
        <v>73</v>
      </c>
      <c r="F37" s="13">
        <f t="shared" ref="F37:F68" si="3">E37*0.5</f>
        <v>36.5</v>
      </c>
      <c r="G37" s="14">
        <v>79.8</v>
      </c>
      <c r="H37" s="13">
        <f t="shared" ref="H37:H68" si="4">G37*0.5</f>
        <v>39.9</v>
      </c>
      <c r="I37" s="13">
        <f t="shared" ref="I37:I68" si="5">F37+H37</f>
        <v>76.400000000000006</v>
      </c>
      <c r="J37" s="10">
        <v>16</v>
      </c>
      <c r="K37" s="10"/>
      <c r="L37" s="10"/>
    </row>
    <row r="38" spans="1:12" s="12" customFormat="1" ht="23.25" customHeight="1">
      <c r="A38" s="4">
        <v>34</v>
      </c>
      <c r="B38" s="4" t="s">
        <v>88</v>
      </c>
      <c r="C38" s="5" t="s">
        <v>56</v>
      </c>
      <c r="D38" s="4" t="s">
        <v>89</v>
      </c>
      <c r="E38" s="4">
        <v>74</v>
      </c>
      <c r="F38" s="13">
        <f t="shared" si="3"/>
        <v>37</v>
      </c>
      <c r="G38" s="14">
        <v>78.400000000000006</v>
      </c>
      <c r="H38" s="13">
        <f t="shared" si="4"/>
        <v>39.200000000000003</v>
      </c>
      <c r="I38" s="13">
        <f t="shared" si="5"/>
        <v>76.2</v>
      </c>
      <c r="J38" s="10">
        <v>17</v>
      </c>
      <c r="K38" s="10"/>
      <c r="L38" s="10"/>
    </row>
    <row r="39" spans="1:12" s="12" customFormat="1" ht="23.25" customHeight="1">
      <c r="A39" s="4">
        <v>35</v>
      </c>
      <c r="B39" s="4" t="s">
        <v>90</v>
      </c>
      <c r="C39" s="5" t="s">
        <v>56</v>
      </c>
      <c r="D39" s="4" t="s">
        <v>91</v>
      </c>
      <c r="E39" s="4">
        <v>75</v>
      </c>
      <c r="F39" s="13">
        <f t="shared" si="3"/>
        <v>37.5</v>
      </c>
      <c r="G39" s="14">
        <v>76.400000000000006</v>
      </c>
      <c r="H39" s="13">
        <f t="shared" si="4"/>
        <v>38.200000000000003</v>
      </c>
      <c r="I39" s="13">
        <f t="shared" si="5"/>
        <v>75.7</v>
      </c>
      <c r="J39" s="10">
        <v>18</v>
      </c>
      <c r="K39" s="10"/>
      <c r="L39" s="10"/>
    </row>
    <row r="40" spans="1:12" s="12" customFormat="1" ht="23.25" customHeight="1">
      <c r="A40" s="4">
        <v>36</v>
      </c>
      <c r="B40" s="4" t="s">
        <v>92</v>
      </c>
      <c r="C40" s="5" t="s">
        <v>56</v>
      </c>
      <c r="D40" s="4" t="s">
        <v>93</v>
      </c>
      <c r="E40" s="4">
        <v>73</v>
      </c>
      <c r="F40" s="13">
        <f t="shared" si="3"/>
        <v>36.5</v>
      </c>
      <c r="G40" s="14">
        <v>77.2</v>
      </c>
      <c r="H40" s="13">
        <f t="shared" si="4"/>
        <v>38.6</v>
      </c>
      <c r="I40" s="13">
        <f t="shared" si="5"/>
        <v>75.099999999999994</v>
      </c>
      <c r="J40" s="10">
        <v>19</v>
      </c>
      <c r="K40" s="10"/>
      <c r="L40" s="10"/>
    </row>
    <row r="41" spans="1:12" s="12" customFormat="1" ht="23.25" customHeight="1">
      <c r="A41" s="4">
        <v>37</v>
      </c>
      <c r="B41" s="4" t="s">
        <v>94</v>
      </c>
      <c r="C41" s="5" t="s">
        <v>56</v>
      </c>
      <c r="D41" s="4" t="s">
        <v>95</v>
      </c>
      <c r="E41" s="4">
        <v>73.5</v>
      </c>
      <c r="F41" s="13">
        <f t="shared" si="3"/>
        <v>36.75</v>
      </c>
      <c r="G41" s="14">
        <v>75.599999999999994</v>
      </c>
      <c r="H41" s="13">
        <f t="shared" si="4"/>
        <v>37.799999999999997</v>
      </c>
      <c r="I41" s="13">
        <f t="shared" si="5"/>
        <v>74.55</v>
      </c>
      <c r="J41" s="10">
        <v>20</v>
      </c>
      <c r="K41" s="10"/>
      <c r="L41" s="10"/>
    </row>
    <row r="42" spans="1:12" s="12" customFormat="1" ht="23.25" customHeight="1">
      <c r="A42" s="4">
        <v>38</v>
      </c>
      <c r="B42" s="4" t="s">
        <v>96</v>
      </c>
      <c r="C42" s="5" t="s">
        <v>56</v>
      </c>
      <c r="D42" s="4" t="s">
        <v>97</v>
      </c>
      <c r="E42" s="4">
        <v>73</v>
      </c>
      <c r="F42" s="13">
        <f t="shared" si="3"/>
        <v>36.5</v>
      </c>
      <c r="G42" s="14">
        <v>73</v>
      </c>
      <c r="H42" s="13">
        <f t="shared" si="4"/>
        <v>36.5</v>
      </c>
      <c r="I42" s="13">
        <f t="shared" si="5"/>
        <v>73</v>
      </c>
      <c r="J42" s="10">
        <v>21</v>
      </c>
      <c r="K42" s="10"/>
      <c r="L42" s="10"/>
    </row>
    <row r="43" spans="1:12" s="12" customFormat="1" ht="23.25" customHeight="1">
      <c r="A43" s="4">
        <v>39</v>
      </c>
      <c r="B43" s="4" t="s">
        <v>98</v>
      </c>
      <c r="C43" s="5" t="s">
        <v>99</v>
      </c>
      <c r="D43" s="4" t="s">
        <v>100</v>
      </c>
      <c r="E43" s="4">
        <v>79</v>
      </c>
      <c r="F43" s="13">
        <f t="shared" si="3"/>
        <v>39.5</v>
      </c>
      <c r="G43" s="14">
        <v>85.4</v>
      </c>
      <c r="H43" s="13">
        <f t="shared" si="4"/>
        <v>42.7</v>
      </c>
      <c r="I43" s="13">
        <f t="shared" si="5"/>
        <v>82.2</v>
      </c>
      <c r="J43" s="10">
        <v>1</v>
      </c>
      <c r="K43" s="10" t="s">
        <v>20</v>
      </c>
      <c r="L43" s="11"/>
    </row>
    <row r="44" spans="1:12" s="12" customFormat="1" ht="23.25" customHeight="1">
      <c r="A44" s="4">
        <v>40</v>
      </c>
      <c r="B44" s="4" t="s">
        <v>101</v>
      </c>
      <c r="C44" s="5" t="s">
        <v>99</v>
      </c>
      <c r="D44" s="4" t="s">
        <v>102</v>
      </c>
      <c r="E44" s="4">
        <v>76</v>
      </c>
      <c r="F44" s="13">
        <f t="shared" si="3"/>
        <v>38</v>
      </c>
      <c r="G44" s="14">
        <v>79.8</v>
      </c>
      <c r="H44" s="13">
        <f t="shared" si="4"/>
        <v>39.9</v>
      </c>
      <c r="I44" s="13">
        <f t="shared" si="5"/>
        <v>77.900000000000006</v>
      </c>
      <c r="J44" s="10">
        <v>2</v>
      </c>
      <c r="K44" s="10" t="s">
        <v>20</v>
      </c>
      <c r="L44" s="11"/>
    </row>
    <row r="45" spans="1:12" s="12" customFormat="1" ht="23.25" customHeight="1">
      <c r="A45" s="4">
        <v>41</v>
      </c>
      <c r="B45" s="4" t="s">
        <v>103</v>
      </c>
      <c r="C45" s="5" t="s">
        <v>99</v>
      </c>
      <c r="D45" s="4" t="s">
        <v>104</v>
      </c>
      <c r="E45" s="4">
        <v>64</v>
      </c>
      <c r="F45" s="13">
        <f t="shared" si="3"/>
        <v>32</v>
      </c>
      <c r="G45" s="14">
        <v>90.4</v>
      </c>
      <c r="H45" s="13">
        <f t="shared" si="4"/>
        <v>45.2</v>
      </c>
      <c r="I45" s="13">
        <f t="shared" si="5"/>
        <v>77.2</v>
      </c>
      <c r="J45" s="10">
        <v>3</v>
      </c>
      <c r="K45" s="10" t="s">
        <v>20</v>
      </c>
      <c r="L45" s="11"/>
    </row>
    <row r="46" spans="1:12" s="12" customFormat="1" ht="23.25" customHeight="1">
      <c r="A46" s="4">
        <v>42</v>
      </c>
      <c r="B46" s="4" t="s">
        <v>105</v>
      </c>
      <c r="C46" s="5" t="s">
        <v>99</v>
      </c>
      <c r="D46" s="4" t="s">
        <v>106</v>
      </c>
      <c r="E46" s="4">
        <v>62</v>
      </c>
      <c r="F46" s="13">
        <f t="shared" si="3"/>
        <v>31</v>
      </c>
      <c r="G46" s="14">
        <v>88</v>
      </c>
      <c r="H46" s="13">
        <f t="shared" si="4"/>
        <v>44</v>
      </c>
      <c r="I46" s="13">
        <f t="shared" si="5"/>
        <v>75</v>
      </c>
      <c r="J46" s="10">
        <v>4</v>
      </c>
      <c r="K46" s="10" t="s">
        <v>20</v>
      </c>
      <c r="L46" s="11"/>
    </row>
    <row r="47" spans="1:12" s="12" customFormat="1" ht="23.25" customHeight="1">
      <c r="A47" s="4">
        <v>43</v>
      </c>
      <c r="B47" s="4" t="s">
        <v>107</v>
      </c>
      <c r="C47" s="5" t="s">
        <v>99</v>
      </c>
      <c r="D47" s="4" t="s">
        <v>108</v>
      </c>
      <c r="E47" s="4">
        <v>57</v>
      </c>
      <c r="F47" s="13">
        <f t="shared" si="3"/>
        <v>28.5</v>
      </c>
      <c r="G47" s="14">
        <v>90.8</v>
      </c>
      <c r="H47" s="13">
        <f t="shared" si="4"/>
        <v>45.4</v>
      </c>
      <c r="I47" s="13">
        <f t="shared" si="5"/>
        <v>73.900000000000006</v>
      </c>
      <c r="J47" s="10">
        <v>5</v>
      </c>
      <c r="K47" s="10" t="s">
        <v>20</v>
      </c>
      <c r="L47" s="11"/>
    </row>
    <row r="48" spans="1:12" s="12" customFormat="1" ht="23.25" customHeight="1">
      <c r="A48" s="4">
        <v>44</v>
      </c>
      <c r="B48" s="4" t="s">
        <v>109</v>
      </c>
      <c r="C48" s="5" t="s">
        <v>99</v>
      </c>
      <c r="D48" s="4" t="s">
        <v>110</v>
      </c>
      <c r="E48" s="4">
        <v>61</v>
      </c>
      <c r="F48" s="13">
        <f t="shared" si="3"/>
        <v>30.5</v>
      </c>
      <c r="G48" s="14">
        <v>85.2</v>
      </c>
      <c r="H48" s="13">
        <f t="shared" si="4"/>
        <v>42.6</v>
      </c>
      <c r="I48" s="13">
        <f t="shared" si="5"/>
        <v>73.099999999999994</v>
      </c>
      <c r="J48" s="10">
        <v>6</v>
      </c>
      <c r="K48" s="10"/>
      <c r="L48" s="10"/>
    </row>
    <row r="49" spans="1:12" s="12" customFormat="1" ht="23.25" customHeight="1">
      <c r="A49" s="4">
        <v>45</v>
      </c>
      <c r="B49" s="4" t="s">
        <v>111</v>
      </c>
      <c r="C49" s="5" t="s">
        <v>99</v>
      </c>
      <c r="D49" s="4" t="s">
        <v>112</v>
      </c>
      <c r="E49" s="4">
        <v>57</v>
      </c>
      <c r="F49" s="13">
        <f t="shared" si="3"/>
        <v>28.5</v>
      </c>
      <c r="G49" s="14">
        <v>87.4</v>
      </c>
      <c r="H49" s="13">
        <f t="shared" si="4"/>
        <v>43.7</v>
      </c>
      <c r="I49" s="13">
        <f t="shared" si="5"/>
        <v>72.2</v>
      </c>
      <c r="J49" s="10">
        <v>7</v>
      </c>
      <c r="K49" s="10"/>
      <c r="L49" s="10"/>
    </row>
    <row r="50" spans="1:12" s="12" customFormat="1" ht="23.25" customHeight="1">
      <c r="A50" s="4">
        <v>46</v>
      </c>
      <c r="B50" s="4" t="s">
        <v>113</v>
      </c>
      <c r="C50" s="5" t="s">
        <v>99</v>
      </c>
      <c r="D50" s="4" t="s">
        <v>114</v>
      </c>
      <c r="E50" s="4">
        <v>51</v>
      </c>
      <c r="F50" s="13">
        <f t="shared" si="3"/>
        <v>25.5</v>
      </c>
      <c r="G50" s="14">
        <v>91.6</v>
      </c>
      <c r="H50" s="13">
        <f t="shared" si="4"/>
        <v>45.8</v>
      </c>
      <c r="I50" s="13">
        <f t="shared" si="5"/>
        <v>71.3</v>
      </c>
      <c r="J50" s="10">
        <v>8</v>
      </c>
      <c r="K50" s="10"/>
      <c r="L50" s="10"/>
    </row>
    <row r="51" spans="1:12" s="12" customFormat="1" ht="23.25" customHeight="1">
      <c r="A51" s="4">
        <v>47</v>
      </c>
      <c r="B51" s="4" t="s">
        <v>115</v>
      </c>
      <c r="C51" s="5" t="s">
        <v>99</v>
      </c>
      <c r="D51" s="4" t="s">
        <v>116</v>
      </c>
      <c r="E51" s="4">
        <v>55</v>
      </c>
      <c r="F51" s="13">
        <f t="shared" si="3"/>
        <v>27.5</v>
      </c>
      <c r="G51" s="14">
        <v>87.4</v>
      </c>
      <c r="H51" s="13">
        <f t="shared" si="4"/>
        <v>43.7</v>
      </c>
      <c r="I51" s="13">
        <f t="shared" si="5"/>
        <v>71.2</v>
      </c>
      <c r="J51" s="10">
        <v>9</v>
      </c>
      <c r="K51" s="10"/>
      <c r="L51" s="10"/>
    </row>
    <row r="52" spans="1:12" s="12" customFormat="1" ht="23.25" customHeight="1">
      <c r="A52" s="4">
        <v>48</v>
      </c>
      <c r="B52" s="4" t="s">
        <v>117</v>
      </c>
      <c r="C52" s="5" t="s">
        <v>99</v>
      </c>
      <c r="D52" s="4" t="s">
        <v>118</v>
      </c>
      <c r="E52" s="4">
        <v>50</v>
      </c>
      <c r="F52" s="13">
        <f t="shared" si="3"/>
        <v>25</v>
      </c>
      <c r="G52" s="14">
        <v>89.4</v>
      </c>
      <c r="H52" s="13">
        <f t="shared" si="4"/>
        <v>44.7</v>
      </c>
      <c r="I52" s="13">
        <f t="shared" si="5"/>
        <v>69.7</v>
      </c>
      <c r="J52" s="10">
        <v>10</v>
      </c>
      <c r="K52" s="10"/>
      <c r="L52" s="10"/>
    </row>
    <row r="53" spans="1:12" s="12" customFormat="1" ht="23.25" customHeight="1">
      <c r="A53" s="4">
        <v>49</v>
      </c>
      <c r="B53" s="4" t="s">
        <v>119</v>
      </c>
      <c r="C53" s="5" t="s">
        <v>99</v>
      </c>
      <c r="D53" s="4" t="s">
        <v>120</v>
      </c>
      <c r="E53" s="4">
        <v>52</v>
      </c>
      <c r="F53" s="13">
        <f t="shared" si="3"/>
        <v>26</v>
      </c>
      <c r="G53" s="14">
        <v>86</v>
      </c>
      <c r="H53" s="13">
        <f t="shared" si="4"/>
        <v>43</v>
      </c>
      <c r="I53" s="13">
        <f t="shared" si="5"/>
        <v>69</v>
      </c>
      <c r="J53" s="10">
        <v>11</v>
      </c>
      <c r="K53" s="10"/>
      <c r="L53" s="10"/>
    </row>
    <row r="54" spans="1:12" s="12" customFormat="1" ht="23.25" customHeight="1">
      <c r="A54" s="4">
        <v>50</v>
      </c>
      <c r="B54" s="4" t="s">
        <v>121</v>
      </c>
      <c r="C54" s="5" t="s">
        <v>99</v>
      </c>
      <c r="D54" s="4" t="s">
        <v>122</v>
      </c>
      <c r="E54" s="4">
        <v>50</v>
      </c>
      <c r="F54" s="13">
        <f t="shared" si="3"/>
        <v>25</v>
      </c>
      <c r="G54" s="14">
        <v>87.2</v>
      </c>
      <c r="H54" s="13">
        <f t="shared" si="4"/>
        <v>43.6</v>
      </c>
      <c r="I54" s="13">
        <f t="shared" si="5"/>
        <v>68.599999999999994</v>
      </c>
      <c r="J54" s="10">
        <v>12</v>
      </c>
      <c r="K54" s="10"/>
      <c r="L54" s="10"/>
    </row>
    <row r="55" spans="1:12" s="12" customFormat="1" ht="23.25" customHeight="1">
      <c r="A55" s="4">
        <v>51</v>
      </c>
      <c r="B55" s="4" t="s">
        <v>123</v>
      </c>
      <c r="C55" s="5" t="s">
        <v>124</v>
      </c>
      <c r="D55" s="4" t="s">
        <v>125</v>
      </c>
      <c r="E55" s="4">
        <v>66.5</v>
      </c>
      <c r="F55" s="13">
        <f t="shared" si="3"/>
        <v>33.25</v>
      </c>
      <c r="G55" s="14">
        <v>90.8</v>
      </c>
      <c r="H55" s="13">
        <f t="shared" si="4"/>
        <v>45.4</v>
      </c>
      <c r="I55" s="13">
        <f t="shared" si="5"/>
        <v>78.650000000000006</v>
      </c>
      <c r="J55" s="10">
        <v>1</v>
      </c>
      <c r="K55" s="10" t="s">
        <v>20</v>
      </c>
      <c r="L55" s="10"/>
    </row>
    <row r="56" spans="1:12" s="12" customFormat="1" ht="23.25" customHeight="1">
      <c r="A56" s="4">
        <v>52</v>
      </c>
      <c r="B56" s="4" t="s">
        <v>126</v>
      </c>
      <c r="C56" s="5" t="s">
        <v>124</v>
      </c>
      <c r="D56" s="4" t="s">
        <v>127</v>
      </c>
      <c r="E56" s="4">
        <v>71.5</v>
      </c>
      <c r="F56" s="13">
        <f t="shared" si="3"/>
        <v>35.75</v>
      </c>
      <c r="G56" s="14">
        <v>85.6</v>
      </c>
      <c r="H56" s="13">
        <f t="shared" si="4"/>
        <v>42.8</v>
      </c>
      <c r="I56" s="13">
        <f t="shared" si="5"/>
        <v>78.55</v>
      </c>
      <c r="J56" s="10">
        <v>2</v>
      </c>
      <c r="K56" s="10" t="s">
        <v>20</v>
      </c>
      <c r="L56" s="10"/>
    </row>
    <row r="57" spans="1:12" s="12" customFormat="1" ht="23.25" customHeight="1">
      <c r="A57" s="4">
        <v>53</v>
      </c>
      <c r="B57" s="4" t="s">
        <v>128</v>
      </c>
      <c r="C57" s="5" t="s">
        <v>124</v>
      </c>
      <c r="D57" s="4" t="s">
        <v>129</v>
      </c>
      <c r="E57" s="4">
        <v>66.5</v>
      </c>
      <c r="F57" s="13">
        <f t="shared" si="3"/>
        <v>33.25</v>
      </c>
      <c r="G57" s="14">
        <v>88.2</v>
      </c>
      <c r="H57" s="13">
        <f t="shared" si="4"/>
        <v>44.1</v>
      </c>
      <c r="I57" s="13">
        <f t="shared" si="5"/>
        <v>77.349999999999994</v>
      </c>
      <c r="J57" s="10">
        <v>3</v>
      </c>
      <c r="K57" s="10"/>
      <c r="L57" s="10"/>
    </row>
    <row r="58" spans="1:12" s="12" customFormat="1" ht="23.25" customHeight="1">
      <c r="A58" s="4">
        <v>54</v>
      </c>
      <c r="B58" s="4" t="s">
        <v>130</v>
      </c>
      <c r="C58" s="5" t="s">
        <v>124</v>
      </c>
      <c r="D58" s="4" t="s">
        <v>131</v>
      </c>
      <c r="E58" s="4">
        <v>68.5</v>
      </c>
      <c r="F58" s="13">
        <f t="shared" si="3"/>
        <v>34.25</v>
      </c>
      <c r="G58" s="14">
        <v>81.2</v>
      </c>
      <c r="H58" s="13">
        <f t="shared" si="4"/>
        <v>40.6</v>
      </c>
      <c r="I58" s="13">
        <f t="shared" si="5"/>
        <v>74.849999999999994</v>
      </c>
      <c r="J58" s="10">
        <v>4</v>
      </c>
      <c r="K58" s="10"/>
      <c r="L58" s="10"/>
    </row>
    <row r="59" spans="1:12" s="12" customFormat="1" ht="23.25" customHeight="1">
      <c r="A59" s="4">
        <v>55</v>
      </c>
      <c r="B59" s="4" t="s">
        <v>132</v>
      </c>
      <c r="C59" s="5" t="s">
        <v>124</v>
      </c>
      <c r="D59" s="4" t="s">
        <v>133</v>
      </c>
      <c r="E59" s="4">
        <v>67.5</v>
      </c>
      <c r="F59" s="13">
        <f t="shared" si="3"/>
        <v>33.75</v>
      </c>
      <c r="G59" s="14">
        <v>80.8</v>
      </c>
      <c r="H59" s="13">
        <f t="shared" si="4"/>
        <v>40.4</v>
      </c>
      <c r="I59" s="13">
        <f t="shared" si="5"/>
        <v>74.150000000000006</v>
      </c>
      <c r="J59" s="10">
        <v>5</v>
      </c>
      <c r="K59" s="10"/>
      <c r="L59" s="10"/>
    </row>
    <row r="60" spans="1:12" s="12" customFormat="1" ht="23.25" customHeight="1">
      <c r="A60" s="4">
        <v>56</v>
      </c>
      <c r="B60" s="4" t="s">
        <v>134</v>
      </c>
      <c r="C60" s="5" t="s">
        <v>124</v>
      </c>
      <c r="D60" s="4" t="s">
        <v>135</v>
      </c>
      <c r="E60" s="4">
        <v>70</v>
      </c>
      <c r="F60" s="13">
        <f t="shared" si="3"/>
        <v>35</v>
      </c>
      <c r="G60" s="14">
        <v>71.8</v>
      </c>
      <c r="H60" s="13">
        <f t="shared" si="4"/>
        <v>35.9</v>
      </c>
      <c r="I60" s="13">
        <f t="shared" si="5"/>
        <v>70.900000000000006</v>
      </c>
      <c r="J60" s="10">
        <v>6</v>
      </c>
      <c r="K60" s="10"/>
      <c r="L60" s="10"/>
    </row>
    <row r="61" spans="1:12" s="12" customFormat="1" ht="23.25" customHeight="1">
      <c r="A61" s="4">
        <v>57</v>
      </c>
      <c r="B61" s="4" t="s">
        <v>136</v>
      </c>
      <c r="C61" s="5" t="s">
        <v>124</v>
      </c>
      <c r="D61" s="4" t="s">
        <v>137</v>
      </c>
      <c r="E61" s="4">
        <v>69</v>
      </c>
      <c r="F61" s="13">
        <f t="shared" si="3"/>
        <v>34.5</v>
      </c>
      <c r="G61" s="14">
        <v>67.599999999999994</v>
      </c>
      <c r="H61" s="13">
        <f t="shared" si="4"/>
        <v>33.799999999999997</v>
      </c>
      <c r="I61" s="13">
        <f t="shared" si="5"/>
        <v>68.3</v>
      </c>
      <c r="J61" s="10">
        <v>7</v>
      </c>
      <c r="K61" s="10"/>
      <c r="L61" s="10"/>
    </row>
    <row r="62" spans="1:12" s="12" customFormat="1" ht="23.25" customHeight="1">
      <c r="A62" s="4">
        <v>58</v>
      </c>
      <c r="B62" s="4" t="s">
        <v>138</v>
      </c>
      <c r="C62" s="5" t="s">
        <v>139</v>
      </c>
      <c r="D62" s="4" t="s">
        <v>140</v>
      </c>
      <c r="E62" s="4">
        <v>81</v>
      </c>
      <c r="F62" s="13">
        <f t="shared" si="3"/>
        <v>40.5</v>
      </c>
      <c r="G62" s="14">
        <v>89.6</v>
      </c>
      <c r="H62" s="13">
        <f t="shared" si="4"/>
        <v>44.8</v>
      </c>
      <c r="I62" s="13">
        <f t="shared" si="5"/>
        <v>85.3</v>
      </c>
      <c r="J62" s="10">
        <v>1</v>
      </c>
      <c r="K62" s="10" t="s">
        <v>20</v>
      </c>
      <c r="L62" s="10"/>
    </row>
    <row r="63" spans="1:12" s="12" customFormat="1" ht="23.25" customHeight="1">
      <c r="A63" s="4">
        <v>59</v>
      </c>
      <c r="B63" s="4" t="s">
        <v>141</v>
      </c>
      <c r="C63" s="5" t="s">
        <v>139</v>
      </c>
      <c r="D63" s="4" t="s">
        <v>142</v>
      </c>
      <c r="E63" s="4">
        <v>84</v>
      </c>
      <c r="F63" s="13">
        <f t="shared" si="3"/>
        <v>42</v>
      </c>
      <c r="G63" s="14">
        <v>82.4</v>
      </c>
      <c r="H63" s="13">
        <f t="shared" si="4"/>
        <v>41.2</v>
      </c>
      <c r="I63" s="13">
        <f t="shared" si="5"/>
        <v>83.2</v>
      </c>
      <c r="J63" s="10">
        <v>2</v>
      </c>
      <c r="K63" s="10" t="s">
        <v>20</v>
      </c>
      <c r="L63" s="10"/>
    </row>
    <row r="64" spans="1:12" s="12" customFormat="1" ht="23.25" customHeight="1">
      <c r="A64" s="4">
        <v>60</v>
      </c>
      <c r="B64" s="4" t="s">
        <v>143</v>
      </c>
      <c r="C64" s="5" t="s">
        <v>139</v>
      </c>
      <c r="D64" s="4" t="s">
        <v>144</v>
      </c>
      <c r="E64" s="4">
        <v>78</v>
      </c>
      <c r="F64" s="13">
        <f t="shared" si="3"/>
        <v>39</v>
      </c>
      <c r="G64" s="14">
        <v>86.4</v>
      </c>
      <c r="H64" s="13">
        <f t="shared" si="4"/>
        <v>43.2</v>
      </c>
      <c r="I64" s="13">
        <f t="shared" si="5"/>
        <v>82.2</v>
      </c>
      <c r="J64" s="10">
        <v>3</v>
      </c>
      <c r="K64" s="10" t="s">
        <v>20</v>
      </c>
      <c r="L64" s="10"/>
    </row>
    <row r="65" spans="1:12" s="12" customFormat="1" ht="23.25" customHeight="1">
      <c r="A65" s="4">
        <v>61</v>
      </c>
      <c r="B65" s="4" t="s">
        <v>145</v>
      </c>
      <c r="C65" s="5" t="s">
        <v>139</v>
      </c>
      <c r="D65" s="4" t="s">
        <v>146</v>
      </c>
      <c r="E65" s="4">
        <v>75</v>
      </c>
      <c r="F65" s="13">
        <f t="shared" si="3"/>
        <v>37.5</v>
      </c>
      <c r="G65" s="14">
        <v>88.6</v>
      </c>
      <c r="H65" s="13">
        <f t="shared" si="4"/>
        <v>44.3</v>
      </c>
      <c r="I65" s="13">
        <f t="shared" si="5"/>
        <v>81.8</v>
      </c>
      <c r="J65" s="10">
        <v>4</v>
      </c>
      <c r="K65" s="10"/>
      <c r="L65" s="10"/>
    </row>
    <row r="66" spans="1:12" s="12" customFormat="1" ht="23.25" customHeight="1">
      <c r="A66" s="4">
        <v>62</v>
      </c>
      <c r="B66" s="4" t="s">
        <v>147</v>
      </c>
      <c r="C66" s="5" t="s">
        <v>139</v>
      </c>
      <c r="D66" s="4" t="s">
        <v>148</v>
      </c>
      <c r="E66" s="4">
        <v>77</v>
      </c>
      <c r="F66" s="13">
        <f t="shared" si="3"/>
        <v>38.5</v>
      </c>
      <c r="G66" s="14">
        <v>85.6</v>
      </c>
      <c r="H66" s="13">
        <f t="shared" si="4"/>
        <v>42.8</v>
      </c>
      <c r="I66" s="13">
        <f t="shared" si="5"/>
        <v>81.3</v>
      </c>
      <c r="J66" s="10">
        <v>5</v>
      </c>
      <c r="K66" s="10"/>
      <c r="L66" s="10"/>
    </row>
    <row r="67" spans="1:12" s="12" customFormat="1" ht="23.25" customHeight="1">
      <c r="A67" s="4">
        <v>63</v>
      </c>
      <c r="B67" s="4" t="s">
        <v>149</v>
      </c>
      <c r="C67" s="5" t="s">
        <v>139</v>
      </c>
      <c r="D67" s="4" t="s">
        <v>150</v>
      </c>
      <c r="E67" s="4">
        <v>75</v>
      </c>
      <c r="F67" s="13">
        <f t="shared" si="3"/>
        <v>37.5</v>
      </c>
      <c r="G67" s="14">
        <v>87.4</v>
      </c>
      <c r="H67" s="13">
        <f t="shared" si="4"/>
        <v>43.7</v>
      </c>
      <c r="I67" s="13">
        <f t="shared" si="5"/>
        <v>81.2</v>
      </c>
      <c r="J67" s="10">
        <v>6</v>
      </c>
      <c r="K67" s="10"/>
      <c r="L67" s="10"/>
    </row>
    <row r="68" spans="1:12" s="12" customFormat="1" ht="23.25" customHeight="1">
      <c r="A68" s="4">
        <v>64</v>
      </c>
      <c r="B68" s="4" t="s">
        <v>151</v>
      </c>
      <c r="C68" s="5" t="s">
        <v>139</v>
      </c>
      <c r="D68" s="4" t="s">
        <v>152</v>
      </c>
      <c r="E68" s="4">
        <v>75</v>
      </c>
      <c r="F68" s="13">
        <f t="shared" si="3"/>
        <v>37.5</v>
      </c>
      <c r="G68" s="14">
        <v>87</v>
      </c>
      <c r="H68" s="13">
        <f t="shared" si="4"/>
        <v>43.5</v>
      </c>
      <c r="I68" s="13">
        <f t="shared" si="5"/>
        <v>81</v>
      </c>
      <c r="J68" s="10">
        <v>7</v>
      </c>
      <c r="K68" s="10"/>
      <c r="L68" s="10"/>
    </row>
    <row r="69" spans="1:12" s="12" customFormat="1" ht="23.25" customHeight="1">
      <c r="A69" s="4">
        <v>65</v>
      </c>
      <c r="B69" s="4" t="s">
        <v>153</v>
      </c>
      <c r="C69" s="5" t="s">
        <v>139</v>
      </c>
      <c r="D69" s="4" t="s">
        <v>154</v>
      </c>
      <c r="E69" s="4">
        <v>78</v>
      </c>
      <c r="F69" s="13">
        <f t="shared" ref="F69:F100" si="6">E69*0.5</f>
        <v>39</v>
      </c>
      <c r="G69" s="14">
        <v>83.4</v>
      </c>
      <c r="H69" s="13">
        <f t="shared" ref="H69:H100" si="7">G69*0.5</f>
        <v>41.7</v>
      </c>
      <c r="I69" s="13">
        <f t="shared" ref="I69:I100" si="8">F69+H69</f>
        <v>80.7</v>
      </c>
      <c r="J69" s="10">
        <v>8</v>
      </c>
      <c r="K69" s="10"/>
      <c r="L69" s="10"/>
    </row>
    <row r="70" spans="1:12" s="12" customFormat="1" ht="23.25" customHeight="1">
      <c r="A70" s="4">
        <v>66</v>
      </c>
      <c r="B70" s="4" t="s">
        <v>155</v>
      </c>
      <c r="C70" s="5" t="s">
        <v>139</v>
      </c>
      <c r="D70" s="4" t="s">
        <v>156</v>
      </c>
      <c r="E70" s="4">
        <v>75</v>
      </c>
      <c r="F70" s="13">
        <f t="shared" si="6"/>
        <v>37.5</v>
      </c>
      <c r="G70" s="14">
        <v>84.9</v>
      </c>
      <c r="H70" s="13">
        <f t="shared" si="7"/>
        <v>42.45</v>
      </c>
      <c r="I70" s="13">
        <f t="shared" si="8"/>
        <v>79.95</v>
      </c>
      <c r="J70" s="10">
        <v>9</v>
      </c>
      <c r="K70" s="10"/>
      <c r="L70" s="10"/>
    </row>
    <row r="71" spans="1:12" s="12" customFormat="1" ht="23.25" customHeight="1">
      <c r="A71" s="4">
        <v>67</v>
      </c>
      <c r="B71" s="4" t="s">
        <v>157</v>
      </c>
      <c r="C71" s="5" t="s">
        <v>139</v>
      </c>
      <c r="D71" s="4" t="s">
        <v>158</v>
      </c>
      <c r="E71" s="4">
        <v>76</v>
      </c>
      <c r="F71" s="13">
        <f t="shared" si="6"/>
        <v>38</v>
      </c>
      <c r="G71" s="14">
        <v>83.6</v>
      </c>
      <c r="H71" s="13">
        <f t="shared" si="7"/>
        <v>41.8</v>
      </c>
      <c r="I71" s="13">
        <f t="shared" si="8"/>
        <v>79.8</v>
      </c>
      <c r="J71" s="10">
        <v>10</v>
      </c>
      <c r="K71" s="10"/>
      <c r="L71" s="10"/>
    </row>
    <row r="72" spans="1:12" s="12" customFormat="1" ht="23.25" customHeight="1">
      <c r="A72" s="4">
        <v>68</v>
      </c>
      <c r="B72" s="4" t="s">
        <v>159</v>
      </c>
      <c r="C72" s="5" t="s">
        <v>160</v>
      </c>
      <c r="D72" s="4" t="s">
        <v>161</v>
      </c>
      <c r="E72" s="4">
        <v>79</v>
      </c>
      <c r="F72" s="13">
        <f t="shared" si="6"/>
        <v>39.5</v>
      </c>
      <c r="G72" s="14">
        <v>74.599999999999994</v>
      </c>
      <c r="H72" s="13">
        <f t="shared" si="7"/>
        <v>37.299999999999997</v>
      </c>
      <c r="I72" s="13">
        <f t="shared" si="8"/>
        <v>76.8</v>
      </c>
      <c r="J72" s="10">
        <v>11</v>
      </c>
      <c r="K72" s="10"/>
      <c r="L72" s="10"/>
    </row>
    <row r="73" spans="1:12" s="12" customFormat="1" ht="23.25" customHeight="1">
      <c r="A73" s="4">
        <v>69</v>
      </c>
      <c r="B73" s="4" t="s">
        <v>162</v>
      </c>
      <c r="C73" s="5" t="s">
        <v>163</v>
      </c>
      <c r="D73" s="4" t="s">
        <v>164</v>
      </c>
      <c r="E73" s="4">
        <v>69</v>
      </c>
      <c r="F73" s="13">
        <f t="shared" ref="F73:F78" si="9">E73*0.3</f>
        <v>20.7</v>
      </c>
      <c r="G73" s="14">
        <v>96.36</v>
      </c>
      <c r="H73" s="13">
        <f>G73*0.7</f>
        <v>67.451999999999998</v>
      </c>
      <c r="I73" s="13">
        <f t="shared" si="8"/>
        <v>88.152000000000001</v>
      </c>
      <c r="J73" s="10">
        <v>1</v>
      </c>
      <c r="K73" s="10" t="s">
        <v>20</v>
      </c>
      <c r="L73" s="10"/>
    </row>
    <row r="74" spans="1:12" s="12" customFormat="1" ht="23.25" customHeight="1">
      <c r="A74" s="4">
        <v>70</v>
      </c>
      <c r="B74" s="4" t="s">
        <v>165</v>
      </c>
      <c r="C74" s="5" t="s">
        <v>163</v>
      </c>
      <c r="D74" s="4" t="s">
        <v>166</v>
      </c>
      <c r="E74" s="4">
        <v>54</v>
      </c>
      <c r="F74" s="13">
        <f t="shared" si="9"/>
        <v>16.2</v>
      </c>
      <c r="G74" s="14">
        <v>86.72</v>
      </c>
      <c r="H74" s="13">
        <f>G74*0.7</f>
        <v>60.703999999999994</v>
      </c>
      <c r="I74" s="13">
        <f t="shared" si="8"/>
        <v>76.903999999999996</v>
      </c>
      <c r="J74" s="10">
        <v>2</v>
      </c>
      <c r="K74" s="10"/>
      <c r="L74" s="10"/>
    </row>
    <row r="75" spans="1:12" s="12" customFormat="1" ht="23.25" customHeight="1">
      <c r="A75" s="4">
        <v>71</v>
      </c>
      <c r="B75" s="4" t="s">
        <v>167</v>
      </c>
      <c r="C75" s="5" t="s">
        <v>163</v>
      </c>
      <c r="D75" s="4" t="s">
        <v>168</v>
      </c>
      <c r="E75" s="4">
        <v>43</v>
      </c>
      <c r="F75" s="13">
        <f t="shared" si="9"/>
        <v>12.9</v>
      </c>
      <c r="G75" s="14">
        <v>91.26</v>
      </c>
      <c r="H75" s="13">
        <f>G75*0.7</f>
        <v>63.881999999999998</v>
      </c>
      <c r="I75" s="13">
        <f t="shared" si="8"/>
        <v>76.781999999999996</v>
      </c>
      <c r="J75" s="10">
        <v>3</v>
      </c>
      <c r="K75" s="10"/>
      <c r="L75" s="10"/>
    </row>
    <row r="76" spans="1:12" s="12" customFormat="1" ht="23.25" customHeight="1">
      <c r="A76" s="4">
        <v>72</v>
      </c>
      <c r="B76" s="4" t="s">
        <v>169</v>
      </c>
      <c r="C76" s="5" t="s">
        <v>163</v>
      </c>
      <c r="D76" s="4" t="s">
        <v>170</v>
      </c>
      <c r="E76" s="4">
        <v>39.5</v>
      </c>
      <c r="F76" s="13">
        <f t="shared" si="9"/>
        <v>11.85</v>
      </c>
      <c r="G76" s="14">
        <v>86.56</v>
      </c>
      <c r="H76" s="13">
        <f>G76*0.7</f>
        <v>60.591999999999999</v>
      </c>
      <c r="I76" s="13">
        <f t="shared" si="8"/>
        <v>72.441999999999993</v>
      </c>
      <c r="J76" s="10">
        <v>4</v>
      </c>
      <c r="K76" s="10"/>
      <c r="L76" s="10"/>
    </row>
    <row r="77" spans="1:12" s="12" customFormat="1" ht="23.25" customHeight="1">
      <c r="A77" s="4">
        <v>73</v>
      </c>
      <c r="B77" s="4" t="s">
        <v>171</v>
      </c>
      <c r="C77" s="5" t="s">
        <v>172</v>
      </c>
      <c r="D77" s="4" t="s">
        <v>173</v>
      </c>
      <c r="E77" s="4">
        <v>27</v>
      </c>
      <c r="F77" s="13">
        <f t="shared" si="9"/>
        <v>8.1</v>
      </c>
      <c r="G77" s="14">
        <v>61.18</v>
      </c>
      <c r="H77" s="13">
        <f>G77*0.7</f>
        <v>42.826000000000001</v>
      </c>
      <c r="I77" s="13">
        <f t="shared" si="8"/>
        <v>50.926000000000002</v>
      </c>
      <c r="J77" s="10">
        <v>5</v>
      </c>
      <c r="K77" s="10"/>
      <c r="L77" s="10"/>
    </row>
    <row r="78" spans="1:12" s="12" customFormat="1" ht="23.25" customHeight="1">
      <c r="A78" s="4">
        <v>74</v>
      </c>
      <c r="B78" s="4" t="s">
        <v>174</v>
      </c>
      <c r="C78" s="5" t="s">
        <v>163</v>
      </c>
      <c r="D78" s="4" t="s">
        <v>175</v>
      </c>
      <c r="E78" s="4">
        <v>37.5</v>
      </c>
      <c r="F78" s="13">
        <f t="shared" si="9"/>
        <v>11.25</v>
      </c>
      <c r="G78" s="15" t="s">
        <v>176</v>
      </c>
      <c r="H78" s="15" t="s">
        <v>176</v>
      </c>
      <c r="I78" s="13">
        <v>11.25</v>
      </c>
      <c r="J78" s="10">
        <v>6</v>
      </c>
      <c r="K78" s="10"/>
      <c r="L78" s="16"/>
    </row>
    <row r="79" spans="1:12" s="12" customFormat="1" ht="23.25" customHeight="1">
      <c r="A79" s="4">
        <v>75</v>
      </c>
      <c r="B79" s="4" t="s">
        <v>177</v>
      </c>
      <c r="C79" s="5" t="s">
        <v>178</v>
      </c>
      <c r="D79" s="4" t="s">
        <v>179</v>
      </c>
      <c r="E79" s="4">
        <v>65</v>
      </c>
      <c r="F79" s="13">
        <f t="shared" ref="F79:F89" si="10">E79*0.4</f>
        <v>26</v>
      </c>
      <c r="G79" s="14">
        <v>95</v>
      </c>
      <c r="H79" s="13">
        <f t="shared" ref="H79:H89" si="11">G79*0.6</f>
        <v>57</v>
      </c>
      <c r="I79" s="13">
        <f t="shared" ref="I79:I89" si="12">F79+H79</f>
        <v>83</v>
      </c>
      <c r="J79" s="10">
        <v>1</v>
      </c>
      <c r="K79" s="10" t="s">
        <v>20</v>
      </c>
      <c r="L79" s="10"/>
    </row>
    <row r="80" spans="1:12" s="12" customFormat="1" ht="23.25" customHeight="1">
      <c r="A80" s="4">
        <v>76</v>
      </c>
      <c r="B80" s="4" t="s">
        <v>180</v>
      </c>
      <c r="C80" s="5" t="s">
        <v>178</v>
      </c>
      <c r="D80" s="4" t="s">
        <v>181</v>
      </c>
      <c r="E80" s="4">
        <v>57</v>
      </c>
      <c r="F80" s="13">
        <f t="shared" si="10"/>
        <v>22.8</v>
      </c>
      <c r="G80" s="14">
        <v>55</v>
      </c>
      <c r="H80" s="13">
        <f t="shared" si="11"/>
        <v>33</v>
      </c>
      <c r="I80" s="13">
        <f t="shared" si="12"/>
        <v>55.8</v>
      </c>
      <c r="J80" s="10">
        <v>2</v>
      </c>
      <c r="K80" s="10"/>
      <c r="L80" s="10"/>
    </row>
    <row r="81" spans="1:12" s="12" customFormat="1" ht="23.25" customHeight="1">
      <c r="A81" s="4">
        <v>77</v>
      </c>
      <c r="B81" s="4" t="s">
        <v>182</v>
      </c>
      <c r="C81" s="5" t="s">
        <v>178</v>
      </c>
      <c r="D81" s="4" t="s">
        <v>183</v>
      </c>
      <c r="E81" s="4">
        <v>52</v>
      </c>
      <c r="F81" s="13">
        <f t="shared" si="10"/>
        <v>20.8</v>
      </c>
      <c r="G81" s="14">
        <v>57</v>
      </c>
      <c r="H81" s="13">
        <f t="shared" si="11"/>
        <v>34.199999999999996</v>
      </c>
      <c r="I81" s="13">
        <f t="shared" si="12"/>
        <v>55</v>
      </c>
      <c r="J81" s="10">
        <v>3</v>
      </c>
      <c r="K81" s="10"/>
      <c r="L81" s="10"/>
    </row>
    <row r="82" spans="1:12" s="12" customFormat="1" ht="23.25" customHeight="1">
      <c r="A82" s="4">
        <v>78</v>
      </c>
      <c r="B82" s="4" t="s">
        <v>184</v>
      </c>
      <c r="C82" s="5" t="s">
        <v>178</v>
      </c>
      <c r="D82" s="4" t="s">
        <v>185</v>
      </c>
      <c r="E82" s="4">
        <v>68</v>
      </c>
      <c r="F82" s="13">
        <f t="shared" si="10"/>
        <v>27.200000000000003</v>
      </c>
      <c r="G82" s="14">
        <v>45</v>
      </c>
      <c r="H82" s="13">
        <f t="shared" si="11"/>
        <v>27</v>
      </c>
      <c r="I82" s="13">
        <f t="shared" si="12"/>
        <v>54.2</v>
      </c>
      <c r="J82" s="10">
        <v>4</v>
      </c>
      <c r="K82" s="10"/>
      <c r="L82" s="10"/>
    </row>
    <row r="83" spans="1:12" s="12" customFormat="1" ht="23.25" customHeight="1">
      <c r="A83" s="4">
        <v>79</v>
      </c>
      <c r="B83" s="4" t="s">
        <v>186</v>
      </c>
      <c r="C83" s="5" t="s">
        <v>178</v>
      </c>
      <c r="D83" s="4" t="s">
        <v>187</v>
      </c>
      <c r="E83" s="4">
        <v>37</v>
      </c>
      <c r="F83" s="13">
        <f t="shared" si="10"/>
        <v>14.8</v>
      </c>
      <c r="G83" s="14">
        <v>26</v>
      </c>
      <c r="H83" s="13">
        <f t="shared" si="11"/>
        <v>15.6</v>
      </c>
      <c r="I83" s="13">
        <f t="shared" si="12"/>
        <v>30.4</v>
      </c>
      <c r="J83" s="10">
        <v>5</v>
      </c>
      <c r="K83" s="10"/>
      <c r="L83" s="10"/>
    </row>
    <row r="84" spans="1:12" s="12" customFormat="1" ht="23.25" customHeight="1">
      <c r="A84" s="4">
        <v>80</v>
      </c>
      <c r="B84" s="4" t="s">
        <v>188</v>
      </c>
      <c r="C84" s="5" t="s">
        <v>189</v>
      </c>
      <c r="D84" s="4" t="s">
        <v>190</v>
      </c>
      <c r="E84" s="4">
        <v>67</v>
      </c>
      <c r="F84" s="13">
        <f t="shared" si="10"/>
        <v>26.8</v>
      </c>
      <c r="G84" s="14">
        <v>88.96</v>
      </c>
      <c r="H84" s="13">
        <f t="shared" si="11"/>
        <v>53.375999999999998</v>
      </c>
      <c r="I84" s="13">
        <f t="shared" si="12"/>
        <v>80.176000000000002</v>
      </c>
      <c r="J84" s="10">
        <v>1</v>
      </c>
      <c r="K84" s="10" t="s">
        <v>20</v>
      </c>
      <c r="L84" s="10"/>
    </row>
    <row r="85" spans="1:12" s="12" customFormat="1" ht="23.25" customHeight="1">
      <c r="A85" s="4">
        <v>81</v>
      </c>
      <c r="B85" s="4" t="s">
        <v>191</v>
      </c>
      <c r="C85" s="5" t="s">
        <v>189</v>
      </c>
      <c r="D85" s="4" t="s">
        <v>192</v>
      </c>
      <c r="E85" s="4">
        <v>64</v>
      </c>
      <c r="F85" s="13">
        <f t="shared" si="10"/>
        <v>25.6</v>
      </c>
      <c r="G85" s="14">
        <v>83.01</v>
      </c>
      <c r="H85" s="13">
        <f t="shared" si="11"/>
        <v>49.806000000000004</v>
      </c>
      <c r="I85" s="13">
        <f t="shared" si="12"/>
        <v>75.406000000000006</v>
      </c>
      <c r="J85" s="10">
        <v>2</v>
      </c>
      <c r="K85" s="10" t="s">
        <v>20</v>
      </c>
      <c r="L85" s="10"/>
    </row>
    <row r="86" spans="1:12" s="12" customFormat="1" ht="23.25" customHeight="1">
      <c r="A86" s="4">
        <v>82</v>
      </c>
      <c r="B86" s="4" t="s">
        <v>193</v>
      </c>
      <c r="C86" s="5" t="s">
        <v>189</v>
      </c>
      <c r="D86" s="4" t="s">
        <v>194</v>
      </c>
      <c r="E86" s="4">
        <v>58</v>
      </c>
      <c r="F86" s="13">
        <f t="shared" si="10"/>
        <v>23.200000000000003</v>
      </c>
      <c r="G86" s="14">
        <v>84.93</v>
      </c>
      <c r="H86" s="13">
        <f t="shared" si="11"/>
        <v>50.958000000000006</v>
      </c>
      <c r="I86" s="13">
        <f t="shared" si="12"/>
        <v>74.158000000000015</v>
      </c>
      <c r="J86" s="10">
        <v>3</v>
      </c>
      <c r="K86" s="10"/>
      <c r="L86" s="10"/>
    </row>
    <row r="87" spans="1:12" s="12" customFormat="1" ht="23.25" customHeight="1">
      <c r="A87" s="4">
        <v>83</v>
      </c>
      <c r="B87" s="4" t="s">
        <v>195</v>
      </c>
      <c r="C87" s="5" t="s">
        <v>189</v>
      </c>
      <c r="D87" s="4" t="s">
        <v>196</v>
      </c>
      <c r="E87" s="4">
        <v>61</v>
      </c>
      <c r="F87" s="13">
        <f t="shared" si="10"/>
        <v>24.400000000000002</v>
      </c>
      <c r="G87" s="14">
        <v>82.94</v>
      </c>
      <c r="H87" s="13">
        <f t="shared" si="11"/>
        <v>49.763999999999996</v>
      </c>
      <c r="I87" s="13">
        <f t="shared" si="12"/>
        <v>74.164000000000001</v>
      </c>
      <c r="J87" s="10">
        <v>4</v>
      </c>
      <c r="K87" s="10"/>
      <c r="L87" s="10"/>
    </row>
    <row r="88" spans="1:12" s="12" customFormat="1" ht="23.25" customHeight="1">
      <c r="A88" s="4">
        <v>84</v>
      </c>
      <c r="B88" s="4" t="s">
        <v>197</v>
      </c>
      <c r="C88" s="5" t="s">
        <v>189</v>
      </c>
      <c r="D88" s="4" t="s">
        <v>198</v>
      </c>
      <c r="E88" s="4">
        <v>62</v>
      </c>
      <c r="F88" s="13">
        <f t="shared" si="10"/>
        <v>24.8</v>
      </c>
      <c r="G88" s="14">
        <v>81.89</v>
      </c>
      <c r="H88" s="13">
        <f t="shared" si="11"/>
        <v>49.134</v>
      </c>
      <c r="I88" s="13">
        <f t="shared" si="12"/>
        <v>73.933999999999997</v>
      </c>
      <c r="J88" s="10">
        <v>5</v>
      </c>
      <c r="K88" s="10"/>
      <c r="L88" s="10"/>
    </row>
    <row r="89" spans="1:12" s="12" customFormat="1" ht="23.25" customHeight="1">
      <c r="A89" s="4">
        <v>85</v>
      </c>
      <c r="B89" s="4" t="s">
        <v>199</v>
      </c>
      <c r="C89" s="5" t="s">
        <v>189</v>
      </c>
      <c r="D89" s="4" t="s">
        <v>200</v>
      </c>
      <c r="E89" s="4">
        <v>61</v>
      </c>
      <c r="F89" s="13">
        <f t="shared" si="10"/>
        <v>24.400000000000002</v>
      </c>
      <c r="G89" s="14">
        <v>81.760000000000005</v>
      </c>
      <c r="H89" s="13">
        <f t="shared" si="11"/>
        <v>49.056000000000004</v>
      </c>
      <c r="I89" s="13">
        <f t="shared" si="12"/>
        <v>73.456000000000003</v>
      </c>
      <c r="J89" s="10">
        <v>6</v>
      </c>
      <c r="K89" s="10"/>
      <c r="L89" s="10"/>
    </row>
    <row r="90" spans="1:12" ht="21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</row>
  </sheetData>
  <mergeCells count="4">
    <mergeCell ref="A1:L1"/>
    <mergeCell ref="A2:L2"/>
    <mergeCell ref="H3:L3"/>
    <mergeCell ref="A90:L90"/>
  </mergeCells>
  <phoneticPr fontId="3" type="noConversion"/>
  <printOptions horizontalCentered="1"/>
  <pageMargins left="0.74803149606299213" right="0.74803149606299213" top="0.61" bottom="0.78" header="0.51181102362204722" footer="0.51181102362204722"/>
  <pageSetup paperSize="9" scale="66" fitToHeight="0" pageOrder="overThenDown" orientation="portrait" cellComments="asDisplayed" useFirstPageNumber="1" r:id="rId1"/>
  <headerFooter alignWithMargins="0"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0</vt:lpstr>
      <vt:lpstr>'0'!Print_Area</vt:lpstr>
      <vt:lpstr>'0'!Print_Titles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刘长荣</dc:creator>
  <cp:lastModifiedBy>lenovo</cp:lastModifiedBy>
  <dcterms:created xsi:type="dcterms:W3CDTF">2018-07-08T09:59:49Z</dcterms:created>
  <dcterms:modified xsi:type="dcterms:W3CDTF">2018-07-08T10:01:46Z</dcterms:modified>
</cp:coreProperties>
</file>